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l\Downloads\"/>
    </mc:Choice>
  </mc:AlternateContent>
  <xr:revisionPtr revIDLastSave="0" documentId="13_ncr:1_{A2ECA684-524A-43D5-A123-7EA0EB783382}" xr6:coauthVersionLast="47" xr6:coauthVersionMax="47" xr10:uidLastSave="{00000000-0000-0000-0000-000000000000}"/>
  <bookViews>
    <workbookView xWindow="-110" yWindow="-110" windowWidth="19420" windowHeight="10420" xr2:uid="{1D302DDF-787F-4BBA-ACEE-49567C45B7FF}"/>
  </bookViews>
  <sheets>
    <sheet name="GANTT" sheetId="1" r:id="rId1"/>
    <sheet name="Faser" sheetId="2" r:id="rId2"/>
  </sheets>
  <definedNames>
    <definedName name="start">GANTT!$D$5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B3" i="1" a="1"/>
  <c r="B3" i="1" s="1"/>
  <c r="B19" i="1" l="1" a="1"/>
  <c r="E17" i="1" s="1"/>
  <c r="E18" i="1" l="1"/>
  <c r="F17" i="1"/>
  <c r="E16" i="1"/>
  <c r="B19" i="1"/>
  <c r="F18" i="1" l="1"/>
  <c r="G17" i="1"/>
  <c r="G18" i="1" l="1"/>
  <c r="H17" i="1"/>
  <c r="H18" i="1" l="1"/>
  <c r="I17" i="1"/>
  <c r="I18" i="1" l="1"/>
  <c r="J17" i="1"/>
  <c r="J18" i="1" l="1"/>
  <c r="K17" i="1"/>
  <c r="K18" i="1" l="1"/>
  <c r="L17" i="1"/>
  <c r="M17" i="1" l="1"/>
  <c r="L16" i="1"/>
  <c r="L18" i="1"/>
  <c r="M18" i="1" l="1"/>
  <c r="N17" i="1"/>
  <c r="O17" i="1" l="1"/>
  <c r="N18" i="1"/>
  <c r="O18" i="1" l="1"/>
  <c r="P17" i="1"/>
  <c r="Q17" i="1" l="1"/>
  <c r="P18" i="1"/>
  <c r="R17" i="1" l="1"/>
  <c r="Q18" i="1"/>
  <c r="S17" i="1" l="1"/>
  <c r="R18" i="1"/>
  <c r="S16" i="1" l="1"/>
  <c r="S18" i="1"/>
  <c r="T17" i="1"/>
  <c r="U17" i="1" l="1"/>
  <c r="T18" i="1"/>
  <c r="V17" i="1" l="1"/>
  <c r="U18" i="1"/>
  <c r="W17" i="1" l="1"/>
  <c r="V18" i="1"/>
  <c r="X17" i="1" l="1"/>
  <c r="W18" i="1"/>
  <c r="X18" i="1" l="1"/>
  <c r="Y17" i="1"/>
  <c r="Y18" i="1" l="1"/>
  <c r="Z17" i="1"/>
  <c r="AA17" i="1" l="1"/>
  <c r="Z18" i="1"/>
  <c r="Z16" i="1"/>
  <c r="AB17" i="1" l="1"/>
  <c r="AA18" i="1"/>
  <c r="AC17" i="1" l="1"/>
  <c r="AB18" i="1"/>
  <c r="AD17" i="1" l="1"/>
  <c r="AC18" i="1"/>
  <c r="AD18" i="1" l="1"/>
  <c r="AE17" i="1"/>
  <c r="AE18" i="1" l="1"/>
  <c r="AF17" i="1"/>
  <c r="AG17" i="1" l="1"/>
  <c r="AF18" i="1"/>
  <c r="AG18" i="1" l="1"/>
  <c r="AH17" i="1"/>
  <c r="AG16" i="1"/>
  <c r="AI17" i="1" l="1"/>
  <c r="AH18" i="1"/>
  <c r="AI18" i="1" l="1"/>
  <c r="AJ17" i="1"/>
  <c r="AJ18" i="1" l="1"/>
  <c r="AK17" i="1"/>
  <c r="AK18" i="1" l="1"/>
  <c r="AL17" i="1"/>
  <c r="AM17" i="1" l="1"/>
  <c r="AM18" i="1" s="1"/>
  <c r="AL1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<sst xmlns="http://schemas.openxmlformats.org/spreadsheetml/2006/main" count="37" uniqueCount="16">
  <si>
    <t>Startdatum</t>
  </si>
  <si>
    <t>Slutdatum</t>
  </si>
  <si>
    <t>Arbetsuppgift</t>
  </si>
  <si>
    <t>Aktivitet 1</t>
  </si>
  <si>
    <t>Aktivitet 2</t>
  </si>
  <si>
    <t>Aktivitet 3</t>
  </si>
  <si>
    <t>Aktivitet 4</t>
  </si>
  <si>
    <t>Aktivitet 5</t>
  </si>
  <si>
    <t>Aktivitet</t>
  </si>
  <si>
    <t>Fas 1</t>
  </si>
  <si>
    <t>Fas 2</t>
  </si>
  <si>
    <t>Fas</t>
  </si>
  <si>
    <t>Aktivitet 6</t>
  </si>
  <si>
    <t>Alla Faser</t>
  </si>
  <si>
    <t xml:space="preserve"> </t>
  </si>
  <si>
    <r>
      <t xml:space="preserve">GANTT-SCHEMA 1.0  </t>
    </r>
    <r>
      <rPr>
        <b/>
        <sz val="8"/>
        <color rgb="FF738382"/>
        <rFont val="Open Sans"/>
        <family val="2"/>
      </rPr>
      <t>skapad</t>
    </r>
    <r>
      <rPr>
        <b/>
        <sz val="11"/>
        <color rgb="FF356D66"/>
        <rFont val="Open Sans"/>
        <family val="2"/>
      </rPr>
      <t xml:space="preserve"> </t>
    </r>
    <r>
      <rPr>
        <b/>
        <sz val="8"/>
        <color rgb="FF738382"/>
        <rFont val="Open Sans"/>
        <family val="2"/>
      </rPr>
      <t>av Learnesy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</si>
</sst>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4" x14ac:knownFonts="1">
    <font>
      <sz val="11"/>
      <color theme="1"/>
      <name val="Open Sans"/>
      <family val="2"/>
    </font>
    <font>
      <sz val="8"/>
      <name val="Open Sans"/>
      <family val="2"/>
    </font>
    <font>
      <sz val="11"/>
      <color theme="0" tint="-4.9989318521683403E-2"/>
      <name val="Open Sans"/>
      <family val="2"/>
    </font>
    <font>
      <b/>
      <sz val="10"/>
      <color rgb="FF1F4D4B"/>
      <name val="Open Sans"/>
      <family val="2"/>
    </font>
    <font>
      <sz val="10"/>
      <color rgb="FF1F4D4B"/>
      <name val="Open Sans"/>
      <family val="2"/>
    </font>
    <font>
      <b/>
      <sz val="9"/>
      <color rgb="FFEDEFED"/>
      <name val="Open Sans"/>
      <family val="2"/>
    </font>
    <font>
      <b/>
      <sz val="10"/>
      <color rgb="FF3D5952"/>
      <name val="Open Sans"/>
      <family val="2"/>
    </font>
    <font>
      <b/>
      <sz val="9"/>
      <color rgb="FF3D5952"/>
      <name val="Open Sans"/>
      <family val="2"/>
    </font>
    <font>
      <sz val="9"/>
      <color rgb="FF3D5952"/>
      <name val="Open Sans"/>
      <family val="2"/>
    </font>
    <font>
      <b/>
      <sz val="9"/>
      <color rgb="FFC00000"/>
      <name val="Open Sans"/>
      <family val="2"/>
    </font>
    <font>
      <sz val="11"/>
      <color theme="0" tint="-0.14999847407452621"/>
      <name val="Open Sans"/>
      <family val="2"/>
    </font>
    <font>
      <sz val="10"/>
      <color theme="0" tint="-0.14999847407452621"/>
      <name val="Open Sans"/>
      <family val="2"/>
    </font>
    <font>
      <b/>
      <sz val="11"/>
      <color rgb="FF356D66"/>
      <name val="Open Sans"/>
      <family val="2"/>
    </font>
    <font>
      <b/>
      <sz val="8"/>
      <color rgb="FF738382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F4D4B"/>
        <bgColor indexed="64"/>
      </patternFill>
    </fill>
    <fill>
      <patternFill patternType="solid">
        <fgColor rgb="FFD1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FED"/>
        <bgColor indexed="64"/>
      </patternFill>
    </fill>
    <fill>
      <patternFill patternType="solid">
        <fgColor rgb="FFB7C8C9"/>
        <bgColor indexed="64"/>
      </patternFill>
    </fill>
    <fill>
      <patternFill patternType="solid">
        <fgColor rgb="FFE7EDEB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rgb="FFE6EEE8"/>
      </bottom>
      <diagonal/>
    </border>
    <border>
      <left/>
      <right/>
      <top/>
      <bottom style="thin">
        <color rgb="FFE6EEE8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2" borderId="0" xfId="0" applyFont="1" applyFill="1"/>
    <xf numFmtId="0" fontId="0" fillId="3" borderId="0" xfId="0" applyFill="1" applyBorder="1"/>
    <xf numFmtId="49" fontId="0" fillId="3" borderId="0" xfId="0" applyNumberFormat="1" applyFill="1" applyBorder="1"/>
    <xf numFmtId="0" fontId="3" fillId="4" borderId="0" xfId="0" applyFont="1" applyFill="1" applyBorder="1"/>
    <xf numFmtId="14" fontId="6" fillId="4" borderId="0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 shrinkToFit="1"/>
    </xf>
    <xf numFmtId="164" fontId="9" fillId="8" borderId="2" xfId="0" applyNumberFormat="1" applyFont="1" applyFill="1" applyBorder="1" applyAlignment="1">
      <alignment horizontal="center" shrinkToFit="1"/>
    </xf>
    <xf numFmtId="164" fontId="8" fillId="8" borderId="2" xfId="0" applyNumberFormat="1" applyFont="1" applyFill="1" applyBorder="1" applyAlignment="1">
      <alignment horizontal="center" shrinkToFit="1"/>
    </xf>
    <xf numFmtId="0" fontId="0" fillId="5" borderId="2" xfId="0" applyFont="1" applyFill="1" applyBorder="1"/>
    <xf numFmtId="16" fontId="4" fillId="5" borderId="4" xfId="0" applyNumberFormat="1" applyFont="1" applyFill="1" applyBorder="1" applyAlignment="1">
      <alignment horizontal="center"/>
    </xf>
    <xf numFmtId="16" fontId="4" fillId="5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 indent="1"/>
    </xf>
    <xf numFmtId="0" fontId="0" fillId="6" borderId="0" xfId="0" applyFill="1" applyBorder="1"/>
    <xf numFmtId="49" fontId="0" fillId="6" borderId="0" xfId="0" applyNumberFormat="1" applyFill="1" applyBorder="1"/>
    <xf numFmtId="49" fontId="10" fillId="3" borderId="0" xfId="0" applyNumberFormat="1" applyFont="1" applyFill="1" applyBorder="1"/>
    <xf numFmtId="0" fontId="11" fillId="3" borderId="0" xfId="0" applyNumberFormat="1" applyFont="1" applyFill="1" applyBorder="1"/>
    <xf numFmtId="1" fontId="5" fillId="9" borderId="2" xfId="0" applyNumberFormat="1" applyFont="1" applyFill="1" applyBorder="1" applyAlignment="1">
      <alignment horizontal="center"/>
    </xf>
    <xf numFmtId="14" fontId="0" fillId="3" borderId="0" xfId="0" applyNumberFormat="1" applyFill="1" applyBorder="1"/>
    <xf numFmtId="0" fontId="10" fillId="3" borderId="0" xfId="0" applyFont="1" applyFill="1" applyBorder="1"/>
    <xf numFmtId="0" fontId="0" fillId="7" borderId="1" xfId="0" applyFill="1" applyBorder="1"/>
    <xf numFmtId="0" fontId="12" fillId="7" borderId="1" xfId="0" applyFont="1" applyFill="1" applyBorder="1" applyAlignment="1">
      <alignment horizontal="left" vertical="center"/>
    </xf>
  </cellXfs>
  <cellStyles count="1">
    <cellStyle name="Normal" xfId="0" builtinId="0"/>
  </cellStyles>
  <dxfs count="14">
    <dxf>
      <numFmt numFmtId="19" formatCode="dd/mm/yyyy"/>
    </dxf>
    <dxf>
      <numFmt numFmtId="19" formatCode="dd/mm/yyyy"/>
    </dxf>
    <dxf>
      <fill>
        <patternFill>
          <bgColor rgb="FF83B3AB"/>
        </patternFill>
      </fill>
    </dxf>
    <dxf>
      <border>
        <left style="thin">
          <color theme="2" tint="-9.9948118533890809E-2"/>
        </left>
        <right style="thin">
          <color theme="2" tint="-9.9948118533890809E-2"/>
        </right>
        <vertical/>
        <horizontal/>
      </border>
    </dxf>
    <dxf>
      <fill>
        <patternFill patternType="darkUp">
          <fgColor auto="1"/>
          <bgColor auto="1"/>
        </patternFill>
      </fill>
    </dxf>
    <dxf>
      <fill>
        <patternFill>
          <bgColor rgb="FF83B3AB"/>
        </patternFill>
      </fill>
    </dxf>
    <dxf>
      <border>
        <left style="thin">
          <color theme="2" tint="-9.9948118533890809E-2"/>
        </left>
        <right style="thin">
          <color theme="2" tint="-9.9948118533890809E-2"/>
        </right>
        <vertical/>
        <horizontal/>
      </border>
    </dxf>
    <dxf>
      <fill>
        <patternFill patternType="darkUp">
          <fgColor auto="1"/>
          <bgColor auto="1"/>
        </patternFill>
      </fill>
    </dxf>
    <dxf>
      <fill>
        <patternFill>
          <bgColor rgb="FF83B3AB"/>
        </patternFill>
      </fill>
    </dxf>
    <dxf>
      <border>
        <left style="thin">
          <color theme="2" tint="-9.9948118533890809E-2"/>
        </left>
        <right style="thin">
          <color theme="2" tint="-9.9948118533890809E-2"/>
        </right>
        <vertical/>
        <horizontal/>
      </border>
    </dxf>
    <dxf>
      <fill>
        <patternFill patternType="darkUp">
          <fgColor auto="1"/>
          <bgColor auto="1"/>
        </patternFill>
      </fill>
    </dxf>
    <dxf>
      <fill>
        <patternFill>
          <bgColor rgb="FF83B3AB"/>
        </patternFill>
      </fill>
    </dxf>
    <dxf>
      <border>
        <left style="thin">
          <color theme="2" tint="-9.9948118533890809E-2"/>
        </left>
        <right style="thin">
          <color theme="2" tint="-9.9948118533890809E-2"/>
        </right>
        <vertical/>
        <horizontal/>
      </border>
    </dxf>
    <dxf>
      <fill>
        <patternFill patternType="darkUp">
          <fgColor auto="1"/>
          <bgColor auto="1"/>
        </patternFill>
      </fill>
    </dxf>
  </dxfs>
  <tableStyles count="0" defaultTableStyle="TableStyleMedium2" defaultPivotStyle="PivotStyleLight16"/>
  <colors>
    <mruColors>
      <color rgb="FF356D66"/>
      <color rgb="FF738382"/>
      <color rgb="FFB7C8C9"/>
      <color rgb="FFE6EEE8"/>
      <color rgb="FFEDEFED"/>
      <color rgb="FF1F4D4B"/>
      <color rgb="FFE7EDEB"/>
      <color rgb="FF55736E"/>
      <color rgb="FF3D5952"/>
      <color rgb="FF3F7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31" fmlaLink="$A$2" fmlaRange="$B$2:$B$14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earnesy.com/s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158750</xdr:rowOff>
    </xdr:from>
    <xdr:to>
      <xdr:col>1</xdr:col>
      <xdr:colOff>76201</xdr:colOff>
      <xdr:row>0</xdr:row>
      <xdr:rowOff>446012</xdr:rowOff>
    </xdr:to>
    <xdr:pic>
      <xdr:nvPicPr>
        <xdr:cNvPr id="3" name="Bildobjek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D9568-5DE9-8063-298E-EC653FEF1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1" r="2469" b="50001"/>
        <a:stretch/>
      </xdr:blipFill>
      <xdr:spPr>
        <a:xfrm>
          <a:off x="0" y="158750"/>
          <a:ext cx="907749" cy="2872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11987</xdr:colOff>
          <xdr:row>15</xdr:row>
          <xdr:rowOff>68037</xdr:rowOff>
        </xdr:from>
        <xdr:to>
          <xdr:col>1</xdr:col>
          <xdr:colOff>748395</xdr:colOff>
          <xdr:row>16</xdr:row>
          <xdr:rowOff>108416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6910F-E92A-48C5-8E3D-E76AD03B3C16}" name="Tabell1" displayName="Tabell1" ref="A1:D12" totalsRowShown="0">
  <autoFilter ref="A1:D12" xr:uid="{CF96910F-E92A-48C5-8E3D-E76AD03B3C16}"/>
  <tableColumns count="4">
    <tableColumn id="1" xr3:uid="{49D0D052-A5DE-4B10-B9EA-E0F686D039CD}" name="Fas"/>
    <tableColumn id="2" xr3:uid="{1B4E66D9-06EE-4136-B17D-42E2C952A61A}" name="Aktivitet"/>
    <tableColumn id="3" xr3:uid="{625489DD-3EA0-400D-8AE1-BB0B5AFDA346}" name="Startdatum" dataDxfId="1"/>
    <tableColumn id="4" xr3:uid="{40B8A711-BB01-4EF0-B083-07A9ECBEB580}" name="Slutdat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B27C-4973-4889-9646-3C648B2906A3}">
  <sheetPr codeName="Blad1">
    <pageSetUpPr autoPageBreaks="0"/>
  </sheetPr>
  <dimension ref="A1:AM38"/>
  <sheetViews>
    <sheetView showGridLines="0" tabSelected="1" zoomScale="87" zoomScaleNormal="70" workbookViewId="0">
      <selection activeCell="M36" sqref="M36"/>
    </sheetView>
  </sheetViews>
  <sheetFormatPr defaultRowHeight="16.5" x14ac:dyDescent="0.45"/>
  <cols>
    <col min="1" max="1" width="10.07421875" style="2" customWidth="1"/>
    <col min="2" max="2" width="26.23046875" style="2" customWidth="1"/>
    <col min="3" max="3" width="16.61328125" style="2" customWidth="1"/>
    <col min="4" max="4" width="11.3828125" style="2" bestFit="1" customWidth="1"/>
    <col min="5" max="5" width="3.3046875" style="2" customWidth="1"/>
    <col min="6" max="6" width="2.69140625" style="2" bestFit="1" customWidth="1"/>
    <col min="7" max="7" width="3.4609375" style="2" customWidth="1"/>
    <col min="8" max="8" width="3.07421875" style="2" customWidth="1"/>
    <col min="9" max="19" width="2.69140625" style="2" bestFit="1" customWidth="1"/>
    <col min="20" max="20" width="3.07421875" style="2" customWidth="1"/>
    <col min="21" max="21" width="3.3046875" style="2" customWidth="1"/>
    <col min="22" max="22" width="3.61328125" style="2" customWidth="1"/>
    <col min="23" max="24" width="3.15234375" style="2" customWidth="1"/>
    <col min="25" max="25" width="3.07421875" style="2" customWidth="1"/>
    <col min="26" max="26" width="2.84375" style="2" customWidth="1"/>
    <col min="27" max="27" width="3.07421875" style="2" customWidth="1"/>
    <col min="28" max="28" width="3.23046875" style="2" customWidth="1"/>
    <col min="29" max="29" width="3" style="2" customWidth="1"/>
    <col min="30" max="30" width="3.15234375" style="2" customWidth="1"/>
    <col min="31" max="32" width="3.69140625" style="2" customWidth="1"/>
    <col min="33" max="33" width="3.07421875" style="2" customWidth="1"/>
    <col min="34" max="34" width="3.3828125" style="2" customWidth="1"/>
    <col min="35" max="35" width="3.765625" style="2" customWidth="1"/>
    <col min="36" max="36" width="3.3828125" style="2" customWidth="1"/>
    <col min="37" max="37" width="3.765625" style="2" customWidth="1"/>
    <col min="38" max="38" width="2.921875" style="2" customWidth="1"/>
    <col min="39" max="39" width="2.84375" style="2" customWidth="1"/>
    <col min="40" max="16384" width="9.23046875" style="2"/>
  </cols>
  <sheetData>
    <row r="1" spans="1:39" s="22" customFormat="1" ht="47.5" customHeight="1" x14ac:dyDescent="0.45">
      <c r="B1" s="23" t="s">
        <v>15</v>
      </c>
    </row>
    <row r="2" spans="1:39" s="4" customFormat="1" ht="27" hidden="1" customHeight="1" x14ac:dyDescent="0.45">
      <c r="A2" s="21">
        <v>1</v>
      </c>
      <c r="B2" s="21" t="s">
        <v>13</v>
      </c>
      <c r="C2" s="21" t="str" cm="1">
        <f t="array" ref="C2">INDEX(B2:B4,A2,1)</f>
        <v>Alla Faser</v>
      </c>
      <c r="D2" s="5"/>
      <c r="E2" s="5"/>
      <c r="F2" s="5"/>
      <c r="G2" s="5"/>
      <c r="H2" s="5"/>
      <c r="I2" s="5"/>
      <c r="J2" s="5"/>
      <c r="K2" s="5"/>
      <c r="L2" s="5"/>
    </row>
    <row r="3" spans="1:39" s="4" customFormat="1" ht="27" hidden="1" customHeight="1" x14ac:dyDescent="0.45">
      <c r="A3" s="21"/>
      <c r="B3" s="18" t="str" cm="1">
        <f t="array" ref="B3:B4">_xlfn.UNIQUE(Tabell1[Fas])</f>
        <v>Fas 1</v>
      </c>
      <c r="C3" s="17"/>
      <c r="D3" s="5"/>
      <c r="E3" s="5"/>
      <c r="F3" s="5"/>
      <c r="G3" s="5"/>
      <c r="H3" s="5"/>
      <c r="I3" s="5"/>
      <c r="J3" s="5"/>
      <c r="K3" s="5"/>
      <c r="L3" s="5"/>
    </row>
    <row r="4" spans="1:39" s="4" customFormat="1" ht="27" hidden="1" customHeight="1" x14ac:dyDescent="0.45">
      <c r="B4" s="17" t="str">
        <v>Fas 2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39" s="4" customFormat="1" ht="27" hidden="1" customHeight="1" x14ac:dyDescent="0.45">
      <c r="B5" s="5"/>
      <c r="C5" s="5"/>
      <c r="D5" s="20"/>
    </row>
    <row r="6" spans="1:39" s="4" customFormat="1" ht="27" hidden="1" customHeight="1" x14ac:dyDescent="0.45">
      <c r="B6" s="5"/>
    </row>
    <row r="7" spans="1:39" s="4" customFormat="1" ht="27" hidden="1" customHeight="1" x14ac:dyDescent="0.45">
      <c r="B7" s="5"/>
    </row>
    <row r="8" spans="1:39" s="4" customFormat="1" ht="27" hidden="1" customHeight="1" x14ac:dyDescent="0.45">
      <c r="B8" s="5"/>
    </row>
    <row r="9" spans="1:39" s="4" customFormat="1" ht="27" hidden="1" customHeight="1" x14ac:dyDescent="0.4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39" s="4" customFormat="1" ht="27" hidden="1" customHeight="1" x14ac:dyDescent="0.4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39" s="4" customFormat="1" ht="27" hidden="1" customHeight="1" x14ac:dyDescent="0.4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39" s="4" customFormat="1" ht="27" hidden="1" customHeight="1" x14ac:dyDescent="0.4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39" s="4" customFormat="1" ht="27" hidden="1" customHeight="1" x14ac:dyDescent="0.4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39" s="4" customFormat="1" ht="67" hidden="1" customHeight="1" x14ac:dyDescent="0.4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39" s="15" customFormat="1" ht="27" customHeight="1" x14ac:dyDescent="0.4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39" x14ac:dyDescent="0.45">
      <c r="B16" s="3"/>
      <c r="E16" s="19" t="str">
        <f>"VECKA"&amp;" "&amp;_xlfn.ISOWEEKNUM(E17)</f>
        <v>VECKA 43</v>
      </c>
      <c r="F16" s="19"/>
      <c r="G16" s="19"/>
      <c r="H16" s="19"/>
      <c r="I16" s="19"/>
      <c r="J16" s="19"/>
      <c r="K16" s="19"/>
      <c r="L16" s="19" t="str">
        <f>"VECKA"&amp;" "&amp;_xlfn.ISOWEEKNUM(L17)</f>
        <v>VECKA 44</v>
      </c>
      <c r="M16" s="19"/>
      <c r="N16" s="19"/>
      <c r="O16" s="19"/>
      <c r="P16" s="19"/>
      <c r="Q16" s="19"/>
      <c r="R16" s="19"/>
      <c r="S16" s="19" t="str">
        <f>"VECKA"&amp;" "&amp;_xlfn.ISOWEEKNUM(S17)</f>
        <v>VECKA 45</v>
      </c>
      <c r="T16" s="19"/>
      <c r="U16" s="19"/>
      <c r="V16" s="19"/>
      <c r="W16" s="19"/>
      <c r="X16" s="19"/>
      <c r="Y16" s="19"/>
      <c r="Z16" s="19" t="str">
        <f t="shared" ref="Z16" si="0">"VECKA"&amp;" "&amp;_xlfn.ISOWEEKNUM(Z17)</f>
        <v>VECKA 46</v>
      </c>
      <c r="AA16" s="19"/>
      <c r="AB16" s="19"/>
      <c r="AC16" s="19"/>
      <c r="AD16" s="19"/>
      <c r="AE16" s="19"/>
      <c r="AF16" s="19"/>
      <c r="AG16" s="19" t="str">
        <f t="shared" ref="AG16" si="1">"VECKA"&amp;" "&amp;_xlfn.ISOWEEKNUM(AG17)</f>
        <v>VECKA 47</v>
      </c>
      <c r="AH16" s="19"/>
      <c r="AI16" s="19"/>
      <c r="AJ16" s="19"/>
      <c r="AK16" s="19"/>
      <c r="AL16" s="19"/>
      <c r="AM16" s="19"/>
    </row>
    <row r="17" spans="2:39" x14ac:dyDescent="0.45">
      <c r="B17" s="3" t="s">
        <v>2</v>
      </c>
      <c r="E17" s="8">
        <f>$C$19-WEEKDAY($C$19,3)</f>
        <v>45586</v>
      </c>
      <c r="F17" s="8">
        <f>E17+1</f>
        <v>45587</v>
      </c>
      <c r="G17" s="8">
        <f t="shared" ref="G17:R17" si="2">F17+1</f>
        <v>45588</v>
      </c>
      <c r="H17" s="8">
        <f t="shared" si="2"/>
        <v>45589</v>
      </c>
      <c r="I17" s="8">
        <f t="shared" si="2"/>
        <v>45590</v>
      </c>
      <c r="J17" s="9">
        <f t="shared" si="2"/>
        <v>45591</v>
      </c>
      <c r="K17" s="9">
        <f t="shared" si="2"/>
        <v>45592</v>
      </c>
      <c r="L17" s="8">
        <f t="shared" si="2"/>
        <v>45593</v>
      </c>
      <c r="M17" s="8">
        <f t="shared" si="2"/>
        <v>45594</v>
      </c>
      <c r="N17" s="8">
        <f t="shared" si="2"/>
        <v>45595</v>
      </c>
      <c r="O17" s="8">
        <f t="shared" si="2"/>
        <v>45596</v>
      </c>
      <c r="P17" s="8">
        <f t="shared" si="2"/>
        <v>45597</v>
      </c>
      <c r="Q17" s="9">
        <f t="shared" si="2"/>
        <v>45598</v>
      </c>
      <c r="R17" s="9">
        <f t="shared" si="2"/>
        <v>45599</v>
      </c>
      <c r="S17" s="8">
        <f t="shared" ref="S17" si="3">R17+1</f>
        <v>45600</v>
      </c>
      <c r="T17" s="8">
        <f t="shared" ref="T17" si="4">S17+1</f>
        <v>45601</v>
      </c>
      <c r="U17" s="8">
        <f t="shared" ref="U17" si="5">T17+1</f>
        <v>45602</v>
      </c>
      <c r="V17" s="8">
        <f t="shared" ref="V17" si="6">U17+1</f>
        <v>45603</v>
      </c>
      <c r="W17" s="8">
        <f t="shared" ref="W17" si="7">V17+1</f>
        <v>45604</v>
      </c>
      <c r="X17" s="9">
        <f t="shared" ref="X17" si="8">W17+1</f>
        <v>45605</v>
      </c>
      <c r="Y17" s="9">
        <f t="shared" ref="Y17" si="9">X17+1</f>
        <v>45606</v>
      </c>
      <c r="Z17" s="8">
        <f t="shared" ref="Z17" si="10">Y17+1</f>
        <v>45607</v>
      </c>
      <c r="AA17" s="8">
        <f t="shared" ref="AA17" si="11">Z17+1</f>
        <v>45608</v>
      </c>
      <c r="AB17" s="8">
        <f t="shared" ref="AB17" si="12">AA17+1</f>
        <v>45609</v>
      </c>
      <c r="AC17" s="8">
        <f t="shared" ref="AC17" si="13">AB17+1</f>
        <v>45610</v>
      </c>
      <c r="AD17" s="8">
        <f t="shared" ref="AD17" si="14">AC17+1</f>
        <v>45611</v>
      </c>
      <c r="AE17" s="9">
        <f t="shared" ref="AE17" si="15">AD17+1</f>
        <v>45612</v>
      </c>
      <c r="AF17" s="9">
        <f t="shared" ref="AF17" si="16">AE17+1</f>
        <v>45613</v>
      </c>
      <c r="AG17" s="8">
        <f t="shared" ref="AG17" si="17">AF17+1</f>
        <v>45614</v>
      </c>
      <c r="AH17" s="8">
        <f t="shared" ref="AH17" si="18">AG17+1</f>
        <v>45615</v>
      </c>
      <c r="AI17" s="8">
        <f t="shared" ref="AI17" si="19">AH17+1</f>
        <v>45616</v>
      </c>
      <c r="AJ17" s="8">
        <f t="shared" ref="AJ17" si="20">AI17+1</f>
        <v>45617</v>
      </c>
      <c r="AK17" s="8">
        <f t="shared" ref="AK17" si="21">AJ17+1</f>
        <v>45618</v>
      </c>
      <c r="AL17" s="9">
        <f t="shared" ref="AL17" si="22">AK17+1</f>
        <v>45619</v>
      </c>
      <c r="AM17" s="9">
        <f t="shared" ref="AM17" si="23">AL17+1</f>
        <v>45620</v>
      </c>
    </row>
    <row r="18" spans="2:39" x14ac:dyDescent="0.45">
      <c r="B18" s="6" t="s">
        <v>8</v>
      </c>
      <c r="C18" s="7" t="s">
        <v>0</v>
      </c>
      <c r="D18" s="7" t="s">
        <v>1</v>
      </c>
      <c r="E18" s="10" t="str">
        <f>UPPER(LEFT(TEXT(E17,"DDD"),1))</f>
        <v>D</v>
      </c>
      <c r="F18" s="10" t="str">
        <f t="shared" ref="F18:Q18" si="24">UPPER(LEFT(TEXT(F17,"DDD"),1))</f>
        <v>D</v>
      </c>
      <c r="G18" s="10" t="str">
        <f t="shared" si="24"/>
        <v>D</v>
      </c>
      <c r="H18" s="10" t="str">
        <f t="shared" si="24"/>
        <v>D</v>
      </c>
      <c r="I18" s="10" t="str">
        <f t="shared" si="24"/>
        <v>D</v>
      </c>
      <c r="J18" s="10" t="str">
        <f t="shared" si="24"/>
        <v>D</v>
      </c>
      <c r="K18" s="10" t="str">
        <f t="shared" si="24"/>
        <v>D</v>
      </c>
      <c r="L18" s="10" t="str">
        <f t="shared" si="24"/>
        <v>D</v>
      </c>
      <c r="M18" s="10" t="str">
        <f t="shared" si="24"/>
        <v>D</v>
      </c>
      <c r="N18" s="10" t="str">
        <f t="shared" si="24"/>
        <v>D</v>
      </c>
      <c r="O18" s="10" t="str">
        <f t="shared" si="24"/>
        <v>D</v>
      </c>
      <c r="P18" s="10" t="str">
        <f t="shared" si="24"/>
        <v>D</v>
      </c>
      <c r="Q18" s="10" t="str">
        <f>UPPER(LEFT(TEXT(Q17,"DDD"),1))</f>
        <v>D</v>
      </c>
      <c r="R18" s="10" t="str">
        <f>UPPER(LEFT(TEXT(R17,"DDD"),1))</f>
        <v>D</v>
      </c>
      <c r="S18" s="10" t="str">
        <f t="shared" ref="S18:Y18" si="25">UPPER(LEFT(TEXT(S17,"DDD"),1))</f>
        <v>D</v>
      </c>
      <c r="T18" s="10" t="str">
        <f>UPPER(LEFT(TEXT(T17,"DDD"),1))</f>
        <v>D</v>
      </c>
      <c r="U18" s="10" t="str">
        <f t="shared" si="25"/>
        <v>D</v>
      </c>
      <c r="V18" s="10" t="str">
        <f t="shared" si="25"/>
        <v>D</v>
      </c>
      <c r="W18" s="10" t="str">
        <f t="shared" si="25"/>
        <v>D</v>
      </c>
      <c r="X18" s="10" t="str">
        <f t="shared" si="25"/>
        <v>D</v>
      </c>
      <c r="Y18" s="10" t="str">
        <f t="shared" si="25"/>
        <v>D</v>
      </c>
      <c r="Z18" s="10" t="str">
        <f t="shared" ref="Z18:AF18" si="26">UPPER(LEFT(TEXT(Z17,"DDD"),1))</f>
        <v>D</v>
      </c>
      <c r="AA18" s="10" t="str">
        <f>UPPER(LEFT(TEXT(AA17,"DDD"),1))</f>
        <v>D</v>
      </c>
      <c r="AB18" s="10" t="str">
        <f t="shared" ref="AB18:AG18" si="27">UPPER(LEFT(TEXT(AB17,"DDD"),1))</f>
        <v>D</v>
      </c>
      <c r="AC18" s="10" t="str">
        <f t="shared" si="27"/>
        <v>D</v>
      </c>
      <c r="AD18" s="10" t="str">
        <f t="shared" si="27"/>
        <v>D</v>
      </c>
      <c r="AE18" s="10" t="str">
        <f t="shared" si="27"/>
        <v>D</v>
      </c>
      <c r="AF18" s="10" t="str">
        <f t="shared" si="27"/>
        <v>D</v>
      </c>
      <c r="AG18" s="10" t="str">
        <f t="shared" si="27"/>
        <v>D</v>
      </c>
      <c r="AH18" s="10" t="str">
        <f>UPPER(LEFT(TEXT(AH17,"DDD"),1))</f>
        <v>D</v>
      </c>
      <c r="AI18" s="10" t="str">
        <f t="shared" ref="AI18:AM18" si="28">UPPER(LEFT(TEXT(AI17,"DDD"),1))</f>
        <v>D</v>
      </c>
      <c r="AJ18" s="10" t="str">
        <f t="shared" si="28"/>
        <v>D</v>
      </c>
      <c r="AK18" s="10" t="str">
        <f t="shared" si="28"/>
        <v>D</v>
      </c>
      <c r="AL18" s="10" t="str">
        <f t="shared" si="28"/>
        <v>D</v>
      </c>
      <c r="AM18" s="10" t="str">
        <f t="shared" si="28"/>
        <v>D</v>
      </c>
    </row>
    <row r="19" spans="2:39" x14ac:dyDescent="0.45">
      <c r="B19" s="14" t="str" cm="1">
        <f t="array" ref="B19:D29">IF($C$2="Alla Faser",Tabell1[[Aktivitet]:[Slutdatum]],_xlfn._xlws.FILTER(Tabell1[[Aktivitet]:[Slutdatum]],Tabell1[Fas]=C2))</f>
        <v>Aktivitet 1</v>
      </c>
      <c r="C19" s="12">
        <v>45589</v>
      </c>
      <c r="D19" s="13">
        <v>45589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 t="s">
        <v>14</v>
      </c>
      <c r="AG19" s="11"/>
      <c r="AH19" s="11"/>
      <c r="AI19" s="11"/>
      <c r="AJ19" s="11"/>
      <c r="AK19" s="11"/>
      <c r="AL19" s="11"/>
      <c r="AM19" s="11" t="s">
        <v>14</v>
      </c>
    </row>
    <row r="20" spans="2:39" x14ac:dyDescent="0.45">
      <c r="B20" s="14" t="str">
        <v>Aktivitet 2</v>
      </c>
      <c r="C20" s="12">
        <v>45590</v>
      </c>
      <c r="D20" s="13">
        <v>45591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2:39" x14ac:dyDescent="0.45">
      <c r="B21" s="14" t="str">
        <v>Aktivitet 3</v>
      </c>
      <c r="C21" s="12">
        <v>45595</v>
      </c>
      <c r="D21" s="13">
        <v>45596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2:39" x14ac:dyDescent="0.45">
      <c r="B22" s="14" t="str">
        <v>Aktivitet 4</v>
      </c>
      <c r="C22" s="12">
        <v>45597</v>
      </c>
      <c r="D22" s="13">
        <v>45597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2:39" x14ac:dyDescent="0.45">
      <c r="B23" s="14" t="str">
        <v>Aktivitet 5</v>
      </c>
      <c r="C23" s="12">
        <v>45598</v>
      </c>
      <c r="D23" s="13">
        <v>45598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2:39" x14ac:dyDescent="0.45">
      <c r="B24" s="14" t="str">
        <v>Aktivitet 1</v>
      </c>
      <c r="C24" s="12">
        <v>45599</v>
      </c>
      <c r="D24" s="13">
        <v>45603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2:39" x14ac:dyDescent="0.45">
      <c r="B25" s="14" t="str">
        <v>Aktivitet 2</v>
      </c>
      <c r="C25" s="12">
        <v>45604</v>
      </c>
      <c r="D25" s="13">
        <v>45607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2:39" x14ac:dyDescent="0.45">
      <c r="B26" s="14" t="str">
        <v>Aktivitet 3</v>
      </c>
      <c r="C26" s="12">
        <v>45608</v>
      </c>
      <c r="D26" s="13">
        <v>45610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2:39" x14ac:dyDescent="0.45">
      <c r="B27" s="14" t="str">
        <v>Aktivitet 4</v>
      </c>
      <c r="C27" s="12">
        <v>45611</v>
      </c>
      <c r="D27" s="13">
        <v>45612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2:39" x14ac:dyDescent="0.45">
      <c r="B28" s="14" t="str">
        <v>Aktivitet 5</v>
      </c>
      <c r="C28" s="12">
        <v>45612</v>
      </c>
      <c r="D28" s="13">
        <v>45613</v>
      </c>
      <c r="E28" s="11" t="s">
        <v>14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2:39" x14ac:dyDescent="0.45">
      <c r="B29" s="14" t="str">
        <v>Aktivitet 6</v>
      </c>
      <c r="C29" s="12">
        <v>45612</v>
      </c>
      <c r="D29" s="13">
        <v>45613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2:39" x14ac:dyDescent="0.45">
      <c r="B30" s="14"/>
      <c r="C30" s="12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2:39" x14ac:dyDescent="0.45">
      <c r="B31" s="14"/>
      <c r="C31" s="12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2:39" x14ac:dyDescent="0.45">
      <c r="B32" s="14"/>
      <c r="C32" s="12"/>
      <c r="D32" s="1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2:39" x14ac:dyDescent="0.45">
      <c r="B33" s="14"/>
      <c r="C33" s="12"/>
      <c r="D33" s="1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2:39" x14ac:dyDescent="0.45">
      <c r="B34" s="14"/>
      <c r="C34" s="12"/>
      <c r="D34" s="13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2:39" x14ac:dyDescent="0.45">
      <c r="B35" s="14"/>
      <c r="C35" s="12"/>
      <c r="D35" s="13"/>
      <c r="E35" s="11" t="s">
        <v>14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2:39" x14ac:dyDescent="0.45">
      <c r="B36" s="14"/>
      <c r="C36" s="12"/>
      <c r="D36" s="13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2:39" x14ac:dyDescent="0.45">
      <c r="B37" s="14"/>
      <c r="C37" s="12"/>
      <c r="D37" s="13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2:39" x14ac:dyDescent="0.45">
      <c r="B38" s="14"/>
      <c r="C38" s="12"/>
      <c r="D38" s="13"/>
      <c r="E38" s="11" t="s">
        <v>14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</sheetData>
  <mergeCells count="5">
    <mergeCell ref="AG16:AM16"/>
    <mergeCell ref="E16:K16"/>
    <mergeCell ref="L16:R16"/>
    <mergeCell ref="S16:Y16"/>
    <mergeCell ref="Z16:AF16"/>
  </mergeCells>
  <phoneticPr fontId="1" type="noConversion"/>
  <conditionalFormatting sqref="E19:AF35">
    <cfRule type="expression" dxfId="13" priority="70">
      <formula>WEEKDAY(E$17,2)&gt;5</formula>
    </cfRule>
    <cfRule type="expression" dxfId="12" priority="71">
      <formula>E$17=TODAY()</formula>
    </cfRule>
    <cfRule type="expression" dxfId="11" priority="72">
      <formula>AND(E$17&gt;=$C19,E$17&lt;=$D19)</formula>
    </cfRule>
  </conditionalFormatting>
  <conditionalFormatting sqref="E36:AF38">
    <cfRule type="expression" dxfId="10" priority="7">
      <formula>WEEKDAY(E$17,2)&gt;5</formula>
    </cfRule>
    <cfRule type="expression" dxfId="9" priority="8">
      <formula>E$17=TODAY()</formula>
    </cfRule>
    <cfRule type="expression" dxfId="8" priority="9">
      <formula>AND(E$17&gt;=$C36,E$17&lt;=$D36)</formula>
    </cfRule>
  </conditionalFormatting>
  <conditionalFormatting sqref="AG19:AM35">
    <cfRule type="expression" dxfId="7" priority="4">
      <formula>WEEKDAY(AG$17,2)&gt;5</formula>
    </cfRule>
    <cfRule type="expression" dxfId="6" priority="5">
      <formula>AG$17=TODAY()</formula>
    </cfRule>
    <cfRule type="expression" dxfId="5" priority="6">
      <formula>AND(AG$17&gt;=$C19,AG$17&lt;=$D19)</formula>
    </cfRule>
  </conditionalFormatting>
  <conditionalFormatting sqref="AG36:AM38">
    <cfRule type="expression" dxfId="4" priority="1">
      <formula>WEEKDAY(AG$17,2)&gt;5</formula>
    </cfRule>
    <cfRule type="expression" dxfId="3" priority="2">
      <formula>AG$17=TODAY()</formula>
    </cfRule>
    <cfRule type="expression" dxfId="2" priority="3">
      <formula>AND(AG$17&gt;=$C36,AG$17&lt;=$D36)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12700</xdr:colOff>
                    <xdr:row>15</xdr:row>
                    <xdr:rowOff>69850</xdr:rowOff>
                  </from>
                  <to>
                    <xdr:col>1</xdr:col>
                    <xdr:colOff>749300</xdr:colOff>
                    <xdr:row>16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B5DF-E520-4350-8702-032626D1B6A5}">
  <sheetPr>
    <tabColor rgb="FF356D66"/>
  </sheetPr>
  <dimension ref="A1:J17"/>
  <sheetViews>
    <sheetView workbookViewId="0"/>
  </sheetViews>
  <sheetFormatPr defaultRowHeight="16.5" x14ac:dyDescent="0.45"/>
  <cols>
    <col min="1" max="1" width="10.3046875" customWidth="1"/>
    <col min="2" max="2" width="12.921875" customWidth="1"/>
    <col min="3" max="3" width="13.84375" customWidth="1"/>
    <col min="4" max="4" width="12.07421875" customWidth="1"/>
    <col min="9" max="10" width="10.07421875" bestFit="1" customWidth="1"/>
  </cols>
  <sheetData>
    <row r="1" spans="1:10" x14ac:dyDescent="0.45">
      <c r="A1" t="s">
        <v>11</v>
      </c>
      <c r="B1" t="s">
        <v>8</v>
      </c>
      <c r="C1" t="s">
        <v>0</v>
      </c>
      <c r="D1" t="s">
        <v>1</v>
      </c>
    </row>
    <row r="2" spans="1:10" x14ac:dyDescent="0.45">
      <c r="A2" t="s">
        <v>9</v>
      </c>
      <c r="B2" t="s">
        <v>3</v>
      </c>
      <c r="C2" s="1">
        <v>45589</v>
      </c>
      <c r="D2" s="1">
        <v>45589</v>
      </c>
      <c r="I2" s="1"/>
      <c r="J2" s="1"/>
    </row>
    <row r="3" spans="1:10" x14ac:dyDescent="0.45">
      <c r="A3" t="s">
        <v>9</v>
      </c>
      <c r="B3" t="s">
        <v>4</v>
      </c>
      <c r="C3" s="1">
        <v>45590</v>
      </c>
      <c r="D3" s="1">
        <v>45591</v>
      </c>
      <c r="I3" s="1"/>
      <c r="J3" s="1"/>
    </row>
    <row r="4" spans="1:10" x14ac:dyDescent="0.45">
      <c r="A4" t="s">
        <v>9</v>
      </c>
      <c r="B4" t="s">
        <v>5</v>
      </c>
      <c r="C4" s="1">
        <v>45595</v>
      </c>
      <c r="D4" s="1">
        <v>45596</v>
      </c>
      <c r="I4" s="1"/>
      <c r="J4" s="1"/>
    </row>
    <row r="5" spans="1:10" x14ac:dyDescent="0.45">
      <c r="A5" t="s">
        <v>9</v>
      </c>
      <c r="B5" t="s">
        <v>6</v>
      </c>
      <c r="C5" s="1">
        <v>45597</v>
      </c>
      <c r="D5" s="1">
        <v>45597</v>
      </c>
      <c r="I5" s="1"/>
      <c r="J5" s="1"/>
    </row>
    <row r="6" spans="1:10" x14ac:dyDescent="0.45">
      <c r="A6" t="s">
        <v>9</v>
      </c>
      <c r="B6" t="s">
        <v>7</v>
      </c>
      <c r="C6" s="1">
        <v>45598</v>
      </c>
      <c r="D6" s="1">
        <v>45598</v>
      </c>
      <c r="I6" s="1"/>
      <c r="J6" s="1"/>
    </row>
    <row r="7" spans="1:10" x14ac:dyDescent="0.45">
      <c r="A7" t="s">
        <v>10</v>
      </c>
      <c r="B7" t="s">
        <v>3</v>
      </c>
      <c r="C7" s="1">
        <v>45599</v>
      </c>
      <c r="D7" s="1">
        <v>45603</v>
      </c>
      <c r="I7" s="1"/>
      <c r="J7" s="1"/>
    </row>
    <row r="8" spans="1:10" x14ac:dyDescent="0.45">
      <c r="A8" t="s">
        <v>10</v>
      </c>
      <c r="B8" t="s">
        <v>4</v>
      </c>
      <c r="C8" s="1">
        <v>45604</v>
      </c>
      <c r="D8" s="1">
        <v>45607</v>
      </c>
      <c r="I8" s="1"/>
      <c r="J8" s="1"/>
    </row>
    <row r="9" spans="1:10" x14ac:dyDescent="0.45">
      <c r="A9" t="s">
        <v>10</v>
      </c>
      <c r="B9" t="s">
        <v>5</v>
      </c>
      <c r="C9" s="1">
        <v>45608</v>
      </c>
      <c r="D9" s="1">
        <v>45610</v>
      </c>
      <c r="I9" s="1"/>
      <c r="J9" s="1"/>
    </row>
    <row r="10" spans="1:10" x14ac:dyDescent="0.45">
      <c r="A10" t="s">
        <v>10</v>
      </c>
      <c r="B10" t="s">
        <v>6</v>
      </c>
      <c r="C10" s="1">
        <v>45611</v>
      </c>
      <c r="D10" s="1">
        <v>45612</v>
      </c>
      <c r="I10" s="1"/>
      <c r="J10" s="1"/>
    </row>
    <row r="11" spans="1:10" x14ac:dyDescent="0.45">
      <c r="A11" t="s">
        <v>10</v>
      </c>
      <c r="B11" t="s">
        <v>7</v>
      </c>
      <c r="C11" s="1">
        <v>45612</v>
      </c>
      <c r="D11" s="1">
        <v>45613</v>
      </c>
      <c r="I11" s="1"/>
      <c r="J11" s="1"/>
    </row>
    <row r="12" spans="1:10" x14ac:dyDescent="0.45">
      <c r="A12" t="s">
        <v>10</v>
      </c>
      <c r="B12" t="s">
        <v>12</v>
      </c>
      <c r="C12" s="1">
        <v>45612</v>
      </c>
      <c r="D12" s="1">
        <v>45613</v>
      </c>
      <c r="I12" s="1"/>
      <c r="J12" s="1"/>
    </row>
    <row r="13" spans="1:10" x14ac:dyDescent="0.45">
      <c r="C13" s="14"/>
    </row>
    <row r="14" spans="1:10" x14ac:dyDescent="0.45">
      <c r="C14" s="14"/>
    </row>
    <row r="15" spans="1:10" x14ac:dyDescent="0.45">
      <c r="C15" s="14"/>
    </row>
    <row r="16" spans="1:10" x14ac:dyDescent="0.45">
      <c r="C16" s="14"/>
    </row>
    <row r="17" spans="3:3" x14ac:dyDescent="0.45">
      <c r="C17" s="14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GANTT</vt:lpstr>
      <vt:lpstr>Faser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Tyni</dc:creator>
  <cp:lastModifiedBy>Emil</cp:lastModifiedBy>
  <dcterms:created xsi:type="dcterms:W3CDTF">2023-10-14T16:35:33Z</dcterms:created>
  <dcterms:modified xsi:type="dcterms:W3CDTF">2025-04-01T09:54:17Z</dcterms:modified>
</cp:coreProperties>
</file>