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activeTab="1" xr2:uid="{00000000-000D-0000-FFFF-FFFF00000000}"/>
  </bookViews>
  <sheets>
    <sheet name="Bilförsäljning" sheetId="1" r:id="rId1"/>
    <sheet name="Trender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H38" i="1"/>
  <c r="I38" i="1"/>
  <c r="J38" i="1"/>
  <c r="K38" i="1"/>
  <c r="L32" i="1"/>
  <c r="L33" i="1"/>
  <c r="L34" i="1"/>
  <c r="L35" i="1"/>
  <c r="L36" i="1"/>
  <c r="L37" i="1"/>
  <c r="L38" i="1" l="1"/>
  <c r="M8" i="1"/>
  <c r="G10" i="1"/>
  <c r="H10" i="1"/>
  <c r="I10" i="1"/>
  <c r="J10" i="1"/>
  <c r="K10" i="1"/>
  <c r="M7" i="1"/>
  <c r="F5" i="1"/>
  <c r="F6" i="1"/>
  <c r="F7" i="1"/>
  <c r="F8" i="1"/>
  <c r="F9" i="1"/>
  <c r="F4" i="1"/>
  <c r="M5" i="1"/>
  <c r="M6" i="1"/>
  <c r="M9" i="1"/>
  <c r="M4" i="1"/>
  <c r="L10" i="1" l="1"/>
  <c r="M10" i="1" s="1"/>
</calcChain>
</file>

<file path=xl/sharedStrings.xml><?xml version="1.0" encoding="utf-8"?>
<sst xmlns="http://schemas.openxmlformats.org/spreadsheetml/2006/main" count="64" uniqueCount="37">
  <si>
    <t>feb</t>
  </si>
  <si>
    <t>mar</t>
  </si>
  <si>
    <t>Toyota</t>
  </si>
  <si>
    <t>Volvo</t>
  </si>
  <si>
    <t>Mercedes</t>
  </si>
  <si>
    <t>Audi</t>
  </si>
  <si>
    <t>Hyundai</t>
  </si>
  <si>
    <t>Volkswagen</t>
  </si>
  <si>
    <t>Totalt</t>
  </si>
  <si>
    <t>Statistik bilförsäljning juni</t>
  </si>
  <si>
    <t>apr</t>
  </si>
  <si>
    <t>maj</t>
  </si>
  <si>
    <t>Antal sålda bilar juni</t>
  </si>
  <si>
    <t>Försäljning pr mnd (tkr)</t>
  </si>
  <si>
    <t>jan</t>
  </si>
  <si>
    <t>jun</t>
  </si>
  <si>
    <t>Jacob</t>
  </si>
  <si>
    <t>Linn</t>
  </si>
  <si>
    <t>Ludde</t>
  </si>
  <si>
    <t xml:space="preserve">Peter </t>
  </si>
  <si>
    <t>Jessica</t>
  </si>
  <si>
    <t>Sålt märke per säljare (pr juni)</t>
  </si>
  <si>
    <t>tam</t>
  </si>
  <si>
    <t>hel</t>
  </si>
  <si>
    <t>maa</t>
  </si>
  <si>
    <t>huh</t>
  </si>
  <si>
    <t>tou</t>
  </si>
  <si>
    <t>kesä</t>
  </si>
  <si>
    <t>hei</t>
  </si>
  <si>
    <t>elo</t>
  </si>
  <si>
    <t>syys</t>
  </si>
  <si>
    <t>loka</t>
  </si>
  <si>
    <t>jou</t>
  </si>
  <si>
    <t>Myynti per kk (1000€)</t>
  </si>
  <si>
    <t>Tulos myyjittäin (1000€)</t>
  </si>
  <si>
    <t>Automyynnin tilasto</t>
  </si>
  <si>
    <t>Suuntaus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</si>
</sst>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165" fontId="0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0" fillId="0" borderId="0" xfId="0" applyNumberFormat="1"/>
    <xf numFmtId="165" fontId="0" fillId="0" borderId="1" xfId="0" applyNumberFormat="1" applyBorder="1"/>
    <xf numFmtId="165" fontId="2" fillId="0" borderId="1" xfId="0" applyNumberFormat="1" applyFont="1" applyBorder="1"/>
    <xf numFmtId="0" fontId="0" fillId="0" borderId="0" xfId="0" applyBorder="1"/>
    <xf numFmtId="165" fontId="0" fillId="0" borderId="0" xfId="1" applyNumberFormat="1" applyFont="1" applyBorder="1"/>
    <xf numFmtId="0" fontId="2" fillId="0" borderId="0" xfId="0" applyFont="1" applyFill="1" applyBorder="1"/>
    <xf numFmtId="0" fontId="0" fillId="0" borderId="1" xfId="0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Bilförsäljning!$F$3</c:f>
          <c:strCache>
            <c:ptCount val="1"/>
            <c:pt idx="0">
              <c:v>Försäljning pr mnd (tkr)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Bilförsäljning!$F$4</c:f>
              <c:strCache>
                <c:ptCount val="1"/>
                <c:pt idx="0">
                  <c:v> Toyota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Bilförsäljning!$G$4:$L$4</c:f>
              <c:numCache>
                <c:formatCode>_-* #\ ##0\ _k_r_-;\-* #\ ##0\ _k_r_-;_-* "-"??\ _k_r_-;_-@_-</c:formatCode>
                <c:ptCount val="6"/>
                <c:pt idx="0">
                  <c:v>2097.7438999999999</c:v>
                </c:pt>
                <c:pt idx="1">
                  <c:v>2033.5272500000001</c:v>
                </c:pt>
                <c:pt idx="2">
                  <c:v>2247.58275</c:v>
                </c:pt>
                <c:pt idx="3">
                  <c:v>2354.6104999999998</c:v>
                </c:pt>
                <c:pt idx="4">
                  <c:v>2568.6660000000002</c:v>
                </c:pt>
                <c:pt idx="5">
                  <c:v>2140.5549999999998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3-41F5-908F-1E570AE23027}"/>
            </c:ext>
          </c:extLst>
        </c:ser>
        <c:ser>
          <c:idx val="1"/>
          <c:order val="1"/>
          <c:tx>
            <c:strRef>
              <c:f>Bilförsäljning!$F$5</c:f>
              <c:strCache>
                <c:ptCount val="1"/>
                <c:pt idx="0">
                  <c:v> Volvo 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Bilförsäljning!$G$5:$L$5</c:f>
              <c:numCache>
                <c:formatCode>_-* #\ ##0\ _k_r_-;\-* #\ ##0\ _k_r_-;_-* "-"??\ _k_r_-;_-@_-</c:formatCode>
                <c:ptCount val="6"/>
                <c:pt idx="0">
                  <c:v>3636.096</c:v>
                </c:pt>
                <c:pt idx="1">
                  <c:v>3743.04</c:v>
                </c:pt>
                <c:pt idx="2">
                  <c:v>3921.2800000000007</c:v>
                </c:pt>
                <c:pt idx="3">
                  <c:v>3422.2080000000001</c:v>
                </c:pt>
                <c:pt idx="4">
                  <c:v>3208.32</c:v>
                </c:pt>
                <c:pt idx="5">
                  <c:v>3564.8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23-41F5-908F-1E570AE23027}"/>
            </c:ext>
          </c:extLst>
        </c:ser>
        <c:ser>
          <c:idx val="2"/>
          <c:order val="2"/>
          <c:tx>
            <c:strRef>
              <c:f>Bilförsäljning!$F$6</c:f>
              <c:strCache>
                <c:ptCount val="1"/>
                <c:pt idx="0">
                  <c:v> Mercedes 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Bilförsäljning!$G$6:$L$6</c:f>
              <c:numCache>
                <c:formatCode>_-* #\ ##0\ _k_r_-;\-* #\ ##0\ _k_r_-;_-* "-"??\ _k_r_-;_-@_-</c:formatCode>
                <c:ptCount val="6"/>
                <c:pt idx="0">
                  <c:v>2161.5439999999999</c:v>
                </c:pt>
                <c:pt idx="1">
                  <c:v>2063.2919999999999</c:v>
                </c:pt>
                <c:pt idx="2">
                  <c:v>1866.788</c:v>
                </c:pt>
                <c:pt idx="3">
                  <c:v>2004.3407999999999</c:v>
                </c:pt>
                <c:pt idx="4">
                  <c:v>1572.0319999999999</c:v>
                </c:pt>
                <c:pt idx="5">
                  <c:v>1965.04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23-41F5-908F-1E570AE23027}"/>
            </c:ext>
          </c:extLst>
        </c:ser>
        <c:ser>
          <c:idx val="3"/>
          <c:order val="3"/>
          <c:tx>
            <c:strRef>
              <c:f>Bilförsäljning!$F$7</c:f>
              <c:strCache>
                <c:ptCount val="1"/>
                <c:pt idx="0">
                  <c:v> Audi 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Bilförsäljning!$G$7:$L$7</c:f>
              <c:numCache>
                <c:formatCode>_-* #\ ##0\ _k_r_-;\-* #\ ##0\ _k_r_-;_-* "-"??\ _k_r_-;_-@_-</c:formatCode>
                <c:ptCount val="6"/>
                <c:pt idx="0">
                  <c:v>2443.8584999999998</c:v>
                </c:pt>
                <c:pt idx="1">
                  <c:v>2606.7824000000005</c:v>
                </c:pt>
                <c:pt idx="2">
                  <c:v>2932.6302000000001</c:v>
                </c:pt>
                <c:pt idx="3">
                  <c:v>2867.4606400000002</c:v>
                </c:pt>
                <c:pt idx="4">
                  <c:v>3225.8932199999999</c:v>
                </c:pt>
                <c:pt idx="5">
                  <c:v>3258.4780000000001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23-41F5-908F-1E570AE23027}"/>
            </c:ext>
          </c:extLst>
        </c:ser>
        <c:ser>
          <c:idx val="4"/>
          <c:order val="4"/>
          <c:tx>
            <c:strRef>
              <c:f>Bilförsäljning!$F$8</c:f>
              <c:strCache>
                <c:ptCount val="1"/>
                <c:pt idx="0">
                  <c:v> Hyundai 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Bilförsäljning!$G$8:$L$8</c:f>
              <c:numCache>
                <c:formatCode>_-* #\ ##0\ _k_r_-;\-* #\ ##0\ _k_r_-;_-* "-"??\ _k_r_-;_-@_-</c:formatCode>
                <c:ptCount val="6"/>
                <c:pt idx="0">
                  <c:v>1116.5264</c:v>
                </c:pt>
                <c:pt idx="1">
                  <c:v>1370.2824000000001</c:v>
                </c:pt>
                <c:pt idx="2">
                  <c:v>1459.097</c:v>
                </c:pt>
                <c:pt idx="3">
                  <c:v>1332.2190000000001</c:v>
                </c:pt>
                <c:pt idx="4">
                  <c:v>1230.7166</c:v>
                </c:pt>
                <c:pt idx="5">
                  <c:v>1268.78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23-41F5-908F-1E570AE23027}"/>
            </c:ext>
          </c:extLst>
        </c:ser>
        <c:ser>
          <c:idx val="5"/>
          <c:order val="5"/>
          <c:tx>
            <c:strRef>
              <c:f>Bilförsäljning!$F$9</c:f>
              <c:strCache>
                <c:ptCount val="1"/>
                <c:pt idx="0">
                  <c:v> Volkswagen 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Bilförsäljning!$G$9:$L$9</c:f>
              <c:numCache>
                <c:formatCode>_-* #\ ##0\ _k_r_-;\-* #\ ##0\ _k_r_-;_-* "-"??\ _k_r_-;_-@_-</c:formatCode>
                <c:ptCount val="6"/>
                <c:pt idx="0">
                  <c:v>2213.0639999999999</c:v>
                </c:pt>
                <c:pt idx="1">
                  <c:v>2262.2432000000003</c:v>
                </c:pt>
                <c:pt idx="2">
                  <c:v>2409.7808</c:v>
                </c:pt>
                <c:pt idx="3">
                  <c:v>2581.9079999999999</c:v>
                </c:pt>
                <c:pt idx="4">
                  <c:v>2827.8040000000001</c:v>
                </c:pt>
                <c:pt idx="5">
                  <c:v>2458.96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23-41F5-908F-1E570AE23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</c:hiLowLines>
        <c:marker val="1"/>
        <c:smooth val="0"/>
        <c:axId val="475380168"/>
        <c:axId val="475381344"/>
      </c:lineChart>
      <c:catAx>
        <c:axId val="475380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381344"/>
        <c:crosses val="autoZero"/>
        <c:auto val="1"/>
        <c:lblAlgn val="ctr"/>
        <c:lblOffset val="100"/>
        <c:noMultiLvlLbl val="0"/>
      </c:catAx>
      <c:valAx>
        <c:axId val="47538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 1000-tals 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_-* #\ ##0\ _k_r_-;\-* #\ ##0\ _k_r_-;_-* &quot;-&quot;??\ _k_r_-;_-@_-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380168"/>
        <c:crosses val="autoZero"/>
        <c:crossBetween val="between"/>
      </c:valAx>
      <c:spPr>
        <a:solidFill>
          <a:schemeClr val="bg1"/>
        </a:solidFill>
        <a:ln w="12700" cap="flat" cmpd="sng" algn="ctr">
          <a:noFill/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noFill/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Bilförsäljning!$F$30</c:f>
          <c:strCache>
            <c:ptCount val="1"/>
            <c:pt idx="0">
              <c:v>Sålt märke per säljare (pr juni)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Bilförsäljning!$F$32</c:f>
              <c:strCache>
                <c:ptCount val="1"/>
                <c:pt idx="0">
                  <c:v>Toyota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Bilförsäljning!$G$32:$K$32</c:f>
              <c:numCache>
                <c:formatCode>General</c:formatCode>
                <c:ptCount val="5"/>
                <c:pt idx="0">
                  <c:v>10</c:v>
                </c:pt>
                <c:pt idx="1">
                  <c:v>15</c:v>
                </c:pt>
                <c:pt idx="2">
                  <c:v>10</c:v>
                </c:pt>
                <c:pt idx="3">
                  <c:v>11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0-4A45-9A5A-CF26B9F60BB4}"/>
            </c:ext>
          </c:extLst>
        </c:ser>
        <c:ser>
          <c:idx val="1"/>
          <c:order val="1"/>
          <c:tx>
            <c:strRef>
              <c:f>Bilförsäljning!$F$33</c:f>
              <c:strCache>
                <c:ptCount val="1"/>
                <c:pt idx="0">
                  <c:v>Volvo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Bilförsäljning!$G$33:$K$33</c:f>
              <c:numCache>
                <c:formatCode>General</c:formatCode>
                <c:ptCount val="5"/>
                <c:pt idx="0">
                  <c:v>11</c:v>
                </c:pt>
                <c:pt idx="1">
                  <c:v>21</c:v>
                </c:pt>
                <c:pt idx="2">
                  <c:v>14</c:v>
                </c:pt>
                <c:pt idx="3">
                  <c:v>10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0-4A45-9A5A-CF26B9F60BB4}"/>
            </c:ext>
          </c:extLst>
        </c:ser>
        <c:ser>
          <c:idx val="2"/>
          <c:order val="2"/>
          <c:tx>
            <c:strRef>
              <c:f>Bilförsäljning!$F$34</c:f>
              <c:strCache>
                <c:ptCount val="1"/>
                <c:pt idx="0">
                  <c:v>Mercedes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Bilförsäljning!$G$34:$K$34</c:f>
              <c:numCache>
                <c:formatCode>General</c:formatCode>
                <c:ptCount val="5"/>
                <c:pt idx="0">
                  <c:v>4</c:v>
                </c:pt>
                <c:pt idx="1">
                  <c:v>13</c:v>
                </c:pt>
                <c:pt idx="2">
                  <c:v>9</c:v>
                </c:pt>
                <c:pt idx="3">
                  <c:v>7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0-4A45-9A5A-CF26B9F60BB4}"/>
            </c:ext>
          </c:extLst>
        </c:ser>
        <c:ser>
          <c:idx val="3"/>
          <c:order val="3"/>
          <c:tx>
            <c:strRef>
              <c:f>Bilförsäljning!$F$35</c:f>
              <c:strCache>
                <c:ptCount val="1"/>
                <c:pt idx="0">
                  <c:v>Audi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Bilförsäljning!$G$35:$K$35</c:f>
              <c:numCache>
                <c:formatCode>General</c:formatCode>
                <c:ptCount val="5"/>
                <c:pt idx="0">
                  <c:v>8</c:v>
                </c:pt>
                <c:pt idx="1">
                  <c:v>17</c:v>
                </c:pt>
                <c:pt idx="2">
                  <c:v>13</c:v>
                </c:pt>
                <c:pt idx="3">
                  <c:v>11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0-4A45-9A5A-CF26B9F60BB4}"/>
            </c:ext>
          </c:extLst>
        </c:ser>
        <c:ser>
          <c:idx val="4"/>
          <c:order val="4"/>
          <c:tx>
            <c:strRef>
              <c:f>Bilförsäljning!$F$36</c:f>
              <c:strCache>
                <c:ptCount val="1"/>
                <c:pt idx="0">
                  <c:v>Hyundai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Bilförsäljning!$G$36:$K$36</c:f>
              <c:numCache>
                <c:formatCode>General</c:formatCode>
                <c:ptCount val="5"/>
                <c:pt idx="0">
                  <c:v>9</c:v>
                </c:pt>
                <c:pt idx="1">
                  <c:v>13</c:v>
                </c:pt>
                <c:pt idx="2">
                  <c:v>8</c:v>
                </c:pt>
                <c:pt idx="3">
                  <c:v>8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0-4A45-9A5A-CF26B9F60BB4}"/>
            </c:ext>
          </c:extLst>
        </c:ser>
        <c:ser>
          <c:idx val="5"/>
          <c:order val="5"/>
          <c:tx>
            <c:strRef>
              <c:f>Bilförsäljning!$F$37</c:f>
              <c:strCache>
                <c:ptCount val="1"/>
                <c:pt idx="0">
                  <c:v>Volkswagen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Bilförsäljning!$G$37:$K$37</c:f>
              <c:numCache>
                <c:formatCode>General</c:formatCode>
                <c:ptCount val="5"/>
                <c:pt idx="0">
                  <c:v>9</c:v>
                </c:pt>
                <c:pt idx="1">
                  <c:v>15</c:v>
                </c:pt>
                <c:pt idx="2">
                  <c:v>9</c:v>
                </c:pt>
                <c:pt idx="3">
                  <c:v>8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0-4A45-9A5A-CF26B9F60B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5380560"/>
        <c:axId val="475382520"/>
      </c:barChart>
      <c:catAx>
        <c:axId val="47538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382520"/>
        <c:crosses val="autoZero"/>
        <c:auto val="1"/>
        <c:lblAlgn val="ctr"/>
        <c:lblOffset val="100"/>
        <c:noMultiLvlLbl val="0"/>
      </c:catAx>
      <c:valAx>
        <c:axId val="475382520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2">
                  <a:lumMod val="75000"/>
                </a:schemeClr>
              </a:solidFill>
              <a:round/>
              <a:headEnd w="lg" len="lg"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38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691-4E14-AE05-386FBF2AC577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691-4E14-AE05-386FBF2AC577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691-4E14-AE05-386FBF2AC577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691-4E14-AE05-386FBF2AC577}"/>
              </c:ext>
            </c:extLst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691-4E14-AE05-386FBF2AC577}"/>
              </c:ext>
            </c:extLst>
          </c:dPt>
          <c:dPt>
            <c:idx val="5"/>
            <c:bubble3D val="0"/>
            <c:spPr>
              <a:solidFill>
                <a:schemeClr val="accent6">
                  <a:alpha val="90000"/>
                </a:schemeClr>
              </a:solidFill>
              <a:ln w="19050">
                <a:solidFill>
                  <a:schemeClr val="accent6"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691-4E14-AE05-386FBF2AC577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691-4E14-AE05-386FBF2AC577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691-4E14-AE05-386FBF2AC577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691-4E14-AE05-386FBF2AC577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691-4E14-AE05-386FBF2AC577}"/>
                </c:ext>
              </c:extLst>
            </c:dLbl>
            <c:dLbl>
              <c:idx val="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691-4E14-AE05-386FBF2AC577}"/>
                </c:ext>
              </c:extLst>
            </c:dLbl>
            <c:dLbl>
              <c:idx val="5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/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691-4E14-AE05-386FBF2AC577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5B9BD5"/>
                </a:solidFill>
                <a:round/>
              </a:ln>
              <a:effectLst>
                <a:outerShdw blurRad="50800" dist="38100" dir="2700000" algn="tl" rotWithShape="0">
                  <a:srgbClr val="5B9BD5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Bilförsäljning!$B$4:$B$9</c:f>
              <c:strCache>
                <c:ptCount val="6"/>
                <c:pt idx="0">
                  <c:v>Toyota</c:v>
                </c:pt>
                <c:pt idx="1">
                  <c:v>Volvo</c:v>
                </c:pt>
                <c:pt idx="2">
                  <c:v>Mercedes</c:v>
                </c:pt>
                <c:pt idx="3">
                  <c:v>Audi</c:v>
                </c:pt>
                <c:pt idx="4">
                  <c:v>Hyundai</c:v>
                </c:pt>
                <c:pt idx="5">
                  <c:v>Volkswagen</c:v>
                </c:pt>
              </c:strCache>
            </c:strRef>
          </c:cat>
          <c:val>
            <c:numRef>
              <c:f>Bilförsäljning!$C$4:$C$9</c:f>
              <c:numCache>
                <c:formatCode>_-* #\ ##0\ _k_r_-;\-* #\ ##0\ _k_r_-;_-* "-"??\ _k_r_-;_-@_-</c:formatCode>
                <c:ptCount val="6"/>
                <c:pt idx="0">
                  <c:v>10</c:v>
                </c:pt>
                <c:pt idx="1">
                  <c:v>15</c:v>
                </c:pt>
                <c:pt idx="2">
                  <c:v>7</c:v>
                </c:pt>
                <c:pt idx="3">
                  <c:v>13</c:v>
                </c:pt>
                <c:pt idx="4">
                  <c:v>5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691-4E14-AE05-386FBF2AC577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WMF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</xdr:row>
      <xdr:rowOff>7620</xdr:rowOff>
    </xdr:from>
    <xdr:to>
      <xdr:col>11</xdr:col>
      <xdr:colOff>670560</xdr:colOff>
      <xdr:row>25</xdr:row>
      <xdr:rowOff>137160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14246</xdr:colOff>
      <xdr:row>38</xdr:row>
      <xdr:rowOff>1986</xdr:rowOff>
    </xdr:from>
    <xdr:to>
      <xdr:col>12</xdr:col>
      <xdr:colOff>662940</xdr:colOff>
      <xdr:row>55</xdr:row>
      <xdr:rowOff>129539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10</xdr:row>
      <xdr:rowOff>15240</xdr:rowOff>
    </xdr:from>
    <xdr:to>
      <xdr:col>4</xdr:col>
      <xdr:colOff>259080</xdr:colOff>
      <xdr:row>22</xdr:row>
      <xdr:rowOff>45720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1</xdr:col>
      <xdr:colOff>1218306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8"/>
  <sheetViews>
    <sheetView zoomScaleNormal="100" workbookViewId="0">
      <selection activeCell="C33" sqref="C33"/>
    </sheetView>
  </sheetViews>
  <sheetFormatPr defaultRowHeight="15" x14ac:dyDescent="0.25"/>
  <cols>
    <col min="1" max="1" width="3.7109375" customWidth="1"/>
    <col min="2" max="2" width="15" customWidth="1"/>
    <col min="3" max="5" width="9.5703125" customWidth="1"/>
    <col min="6" max="6" width="20.7109375" customWidth="1"/>
    <col min="7" max="8" width="9.5703125" customWidth="1"/>
    <col min="9" max="13" width="9.85546875" bestFit="1" customWidth="1"/>
  </cols>
  <sheetData>
    <row r="1" spans="2:13" ht="62.45" customHeight="1" thickBot="1" x14ac:dyDescent="0.6">
      <c r="B1" s="17" t="s">
        <v>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2:13" x14ac:dyDescent="0.25">
      <c r="F2" s="8"/>
      <c r="G2" s="8"/>
    </row>
    <row r="3" spans="2:13" x14ac:dyDescent="0.25">
      <c r="B3" s="16" t="s">
        <v>12</v>
      </c>
      <c r="C3" s="16"/>
      <c r="F3" s="6" t="s">
        <v>13</v>
      </c>
      <c r="G3" s="7" t="s">
        <v>14</v>
      </c>
      <c r="H3" s="7" t="s">
        <v>0</v>
      </c>
      <c r="I3" s="7" t="s">
        <v>1</v>
      </c>
      <c r="J3" s="7" t="s">
        <v>10</v>
      </c>
      <c r="K3" s="7" t="s">
        <v>11</v>
      </c>
      <c r="L3" s="7" t="s">
        <v>15</v>
      </c>
      <c r="M3" s="6" t="s">
        <v>8</v>
      </c>
    </row>
    <row r="4" spans="2:13" x14ac:dyDescent="0.25">
      <c r="B4" t="s">
        <v>2</v>
      </c>
      <c r="C4" s="1">
        <v>10</v>
      </c>
      <c r="F4" s="2" t="str">
        <f t="shared" ref="F4:F9" si="0">+B4</f>
        <v>Toyota</v>
      </c>
      <c r="G4" s="1">
        <v>2097.7438999999999</v>
      </c>
      <c r="H4" s="1">
        <v>2033.5272500000001</v>
      </c>
      <c r="I4" s="1">
        <v>2247.58275</v>
      </c>
      <c r="J4" s="1">
        <v>2354.6104999999998</v>
      </c>
      <c r="K4" s="1">
        <v>2568.6660000000002</v>
      </c>
      <c r="L4" s="2">
        <v>2140.5549999999998</v>
      </c>
      <c r="M4" s="4">
        <f t="shared" ref="M4:M10" si="1">SUM(G4:L4)</f>
        <v>13442.685400000002</v>
      </c>
    </row>
    <row r="5" spans="2:13" x14ac:dyDescent="0.25">
      <c r="B5" t="s">
        <v>3</v>
      </c>
      <c r="C5" s="1">
        <v>15</v>
      </c>
      <c r="F5" s="2" t="str">
        <f t="shared" si="0"/>
        <v>Volvo</v>
      </c>
      <c r="G5" s="1">
        <v>3636.096</v>
      </c>
      <c r="H5" s="1">
        <v>3743.04</v>
      </c>
      <c r="I5" s="1">
        <v>3921.2800000000007</v>
      </c>
      <c r="J5" s="1">
        <v>3422.2080000000001</v>
      </c>
      <c r="K5" s="1">
        <v>3208.32</v>
      </c>
      <c r="L5" s="2">
        <v>3564.8</v>
      </c>
      <c r="M5" s="4">
        <f t="shared" si="1"/>
        <v>21495.744000000002</v>
      </c>
    </row>
    <row r="6" spans="2:13" x14ac:dyDescent="0.25">
      <c r="B6" t="s">
        <v>4</v>
      </c>
      <c r="C6" s="1">
        <v>7</v>
      </c>
      <c r="F6" s="2" t="str">
        <f t="shared" si="0"/>
        <v>Mercedes</v>
      </c>
      <c r="G6" s="1">
        <v>2161.5439999999999</v>
      </c>
      <c r="H6" s="1">
        <v>2063.2919999999999</v>
      </c>
      <c r="I6" s="1">
        <v>1866.788</v>
      </c>
      <c r="J6" s="1">
        <v>2004.3407999999999</v>
      </c>
      <c r="K6" s="1">
        <v>1572.0319999999999</v>
      </c>
      <c r="L6" s="2">
        <v>1965.04</v>
      </c>
      <c r="M6" s="4">
        <f t="shared" si="1"/>
        <v>11633.036799999998</v>
      </c>
    </row>
    <row r="7" spans="2:13" x14ac:dyDescent="0.25">
      <c r="B7" t="s">
        <v>5</v>
      </c>
      <c r="C7" s="1">
        <v>13</v>
      </c>
      <c r="F7" s="2" t="str">
        <f t="shared" si="0"/>
        <v>Audi</v>
      </c>
      <c r="G7" s="1">
        <v>2443.8584999999998</v>
      </c>
      <c r="H7" s="1">
        <v>2606.7824000000005</v>
      </c>
      <c r="I7" s="1">
        <v>2932.6302000000001</v>
      </c>
      <c r="J7" s="1">
        <v>2867.4606400000002</v>
      </c>
      <c r="K7" s="1">
        <v>3225.8932199999999</v>
      </c>
      <c r="L7" s="2">
        <v>3258.4780000000001</v>
      </c>
      <c r="M7" s="4">
        <f t="shared" si="1"/>
        <v>17335.10296</v>
      </c>
    </row>
    <row r="8" spans="2:13" x14ac:dyDescent="0.25">
      <c r="B8" t="s">
        <v>6</v>
      </c>
      <c r="C8" s="1">
        <v>5</v>
      </c>
      <c r="F8" s="2" t="str">
        <f t="shared" si="0"/>
        <v>Hyundai</v>
      </c>
      <c r="G8" s="1">
        <v>1116.5264</v>
      </c>
      <c r="H8" s="1">
        <v>1370.2824000000001</v>
      </c>
      <c r="I8" s="1">
        <v>1459.097</v>
      </c>
      <c r="J8" s="1">
        <v>1332.2190000000001</v>
      </c>
      <c r="K8" s="1">
        <v>1230.7166</v>
      </c>
      <c r="L8" s="2">
        <v>1268.78</v>
      </c>
      <c r="M8" s="4">
        <f t="shared" si="1"/>
        <v>7777.6213999999991</v>
      </c>
    </row>
    <row r="9" spans="2:13" x14ac:dyDescent="0.25">
      <c r="B9" s="11" t="s">
        <v>7</v>
      </c>
      <c r="C9" s="12">
        <v>11</v>
      </c>
      <c r="F9" s="9" t="str">
        <f t="shared" si="0"/>
        <v>Volkswagen</v>
      </c>
      <c r="G9" s="5">
        <v>2213.0639999999999</v>
      </c>
      <c r="H9" s="5">
        <v>2262.2432000000003</v>
      </c>
      <c r="I9" s="5">
        <v>2409.7808</v>
      </c>
      <c r="J9" s="5">
        <v>2581.9079999999999</v>
      </c>
      <c r="K9" s="5">
        <v>2827.8040000000001</v>
      </c>
      <c r="L9" s="9">
        <v>2458.96</v>
      </c>
      <c r="M9" s="10">
        <f t="shared" si="1"/>
        <v>14753.759999999998</v>
      </c>
    </row>
    <row r="10" spans="2:13" x14ac:dyDescent="0.25">
      <c r="F10" s="3" t="s">
        <v>8</v>
      </c>
      <c r="G10" s="4">
        <f t="shared" ref="G10:L10" si="2">SUM(G4:G9)</f>
        <v>13668.8328</v>
      </c>
      <c r="H10" s="4">
        <f t="shared" si="2"/>
        <v>14079.16725</v>
      </c>
      <c r="I10" s="4">
        <f t="shared" si="2"/>
        <v>14837.158750000001</v>
      </c>
      <c r="J10" s="4">
        <f t="shared" si="2"/>
        <v>14562.746940000001</v>
      </c>
      <c r="K10" s="4">
        <f t="shared" si="2"/>
        <v>14633.431820000002</v>
      </c>
      <c r="L10" s="4">
        <f t="shared" si="2"/>
        <v>14656.613000000001</v>
      </c>
      <c r="M10" s="4">
        <f t="shared" si="1"/>
        <v>86437.950559999997</v>
      </c>
    </row>
    <row r="30" spans="6:12" x14ac:dyDescent="0.25">
      <c r="F30" s="3" t="s">
        <v>21</v>
      </c>
    </row>
    <row r="31" spans="6:12" x14ac:dyDescent="0.25">
      <c r="F31" s="6"/>
      <c r="G31" s="6" t="s">
        <v>16</v>
      </c>
      <c r="H31" s="6" t="s">
        <v>17</v>
      </c>
      <c r="I31" s="6" t="s">
        <v>18</v>
      </c>
      <c r="J31" s="6" t="s">
        <v>19</v>
      </c>
      <c r="K31" s="6" t="s">
        <v>20</v>
      </c>
      <c r="L31" s="6" t="s">
        <v>8</v>
      </c>
    </row>
    <row r="32" spans="6:12" x14ac:dyDescent="0.25">
      <c r="F32" t="s">
        <v>2</v>
      </c>
      <c r="G32">
        <v>10</v>
      </c>
      <c r="H32">
        <v>15</v>
      </c>
      <c r="I32">
        <v>10</v>
      </c>
      <c r="J32">
        <v>11</v>
      </c>
      <c r="K32">
        <v>13</v>
      </c>
      <c r="L32" s="3">
        <f t="shared" ref="L32:L38" si="3">SUM(G32:K32)</f>
        <v>59</v>
      </c>
    </row>
    <row r="33" spans="6:12" x14ac:dyDescent="0.25">
      <c r="F33" t="s">
        <v>3</v>
      </c>
      <c r="G33">
        <v>11</v>
      </c>
      <c r="H33">
        <v>21</v>
      </c>
      <c r="I33">
        <v>14</v>
      </c>
      <c r="J33">
        <v>10</v>
      </c>
      <c r="K33">
        <v>20</v>
      </c>
      <c r="L33" s="3">
        <f t="shared" si="3"/>
        <v>76</v>
      </c>
    </row>
    <row r="34" spans="6:12" x14ac:dyDescent="0.25">
      <c r="F34" t="s">
        <v>4</v>
      </c>
      <c r="G34">
        <v>4</v>
      </c>
      <c r="H34">
        <v>13</v>
      </c>
      <c r="I34">
        <v>9</v>
      </c>
      <c r="J34">
        <v>7</v>
      </c>
      <c r="K34">
        <v>14</v>
      </c>
      <c r="L34" s="3">
        <f t="shared" si="3"/>
        <v>47</v>
      </c>
    </row>
    <row r="35" spans="6:12" x14ac:dyDescent="0.25">
      <c r="F35" t="s">
        <v>5</v>
      </c>
      <c r="G35">
        <v>8</v>
      </c>
      <c r="H35">
        <v>17</v>
      </c>
      <c r="I35">
        <v>13</v>
      </c>
      <c r="J35">
        <v>11</v>
      </c>
      <c r="K35">
        <v>17</v>
      </c>
      <c r="L35" s="3">
        <f t="shared" si="3"/>
        <v>66</v>
      </c>
    </row>
    <row r="36" spans="6:12" x14ac:dyDescent="0.25">
      <c r="F36" t="s">
        <v>6</v>
      </c>
      <c r="G36">
        <v>9</v>
      </c>
      <c r="H36">
        <v>13</v>
      </c>
      <c r="I36">
        <v>8</v>
      </c>
      <c r="J36">
        <v>8</v>
      </c>
      <c r="K36">
        <v>11</v>
      </c>
      <c r="L36" s="3">
        <f t="shared" si="3"/>
        <v>49</v>
      </c>
    </row>
    <row r="37" spans="6:12" x14ac:dyDescent="0.25">
      <c r="F37" s="14" t="s">
        <v>7</v>
      </c>
      <c r="G37" s="14">
        <v>9</v>
      </c>
      <c r="H37" s="14">
        <v>15</v>
      </c>
      <c r="I37" s="14">
        <v>9</v>
      </c>
      <c r="J37" s="14">
        <v>8</v>
      </c>
      <c r="K37" s="14">
        <v>13</v>
      </c>
      <c r="L37" s="6">
        <f t="shared" si="3"/>
        <v>54</v>
      </c>
    </row>
    <row r="38" spans="6:12" x14ac:dyDescent="0.25">
      <c r="F38" s="13" t="s">
        <v>8</v>
      </c>
      <c r="G38" s="3">
        <f>SUM(G32:G37)</f>
        <v>51</v>
      </c>
      <c r="H38" s="3">
        <f>SUM(H32:H37)</f>
        <v>94</v>
      </c>
      <c r="I38" s="3">
        <f>SUM(I32:I37)</f>
        <v>63</v>
      </c>
      <c r="J38" s="3">
        <f>SUM(J32:J37)</f>
        <v>55</v>
      </c>
      <c r="K38" s="3">
        <f>SUM(K32:K37)</f>
        <v>88</v>
      </c>
      <c r="L38" s="3">
        <f t="shared" si="3"/>
        <v>351</v>
      </c>
    </row>
  </sheetData>
  <mergeCells count="2">
    <mergeCell ref="B3:C3"/>
    <mergeCell ref="B1:M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9"/>
  <sheetViews>
    <sheetView tabSelected="1" zoomScale="115" zoomScaleNormal="115" workbookViewId="0">
      <selection activeCell="O3" sqref="O3"/>
    </sheetView>
  </sheetViews>
  <sheetFormatPr defaultRowHeight="15" x14ac:dyDescent="0.25"/>
  <cols>
    <col min="1" max="1" width="3.7109375" customWidth="1"/>
    <col min="2" max="2" width="22.5703125" customWidth="1"/>
    <col min="3" max="3" width="11.28515625" customWidth="1"/>
    <col min="4" max="4" width="10" customWidth="1"/>
    <col min="5" max="5" width="10.140625" customWidth="1"/>
    <col min="6" max="6" width="10" customWidth="1"/>
    <col min="7" max="7" width="9.85546875" customWidth="1"/>
    <col min="8" max="8" width="9.28515625" customWidth="1"/>
    <col min="9" max="9" width="9.85546875" customWidth="1"/>
    <col min="10" max="10" width="9.7109375" customWidth="1"/>
    <col min="11" max="11" width="9.85546875" customWidth="1"/>
    <col min="12" max="14" width="9.28515625" customWidth="1"/>
    <col min="15" max="15" width="13" customWidth="1"/>
    <col min="16" max="16" width="6" customWidth="1"/>
  </cols>
  <sheetData>
    <row r="1" spans="2:15" ht="62.45" customHeight="1" x14ac:dyDescent="0.55000000000000004">
      <c r="B1" s="18" t="s">
        <v>35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2:15" x14ac:dyDescent="0.25">
      <c r="E2" s="8"/>
      <c r="F2" s="8"/>
    </row>
    <row r="3" spans="2:15" x14ac:dyDescent="0.25">
      <c r="B3" s="6" t="s">
        <v>33</v>
      </c>
      <c r="C3" s="7" t="s">
        <v>22</v>
      </c>
      <c r="D3" s="7" t="s">
        <v>23</v>
      </c>
      <c r="E3" s="7" t="s">
        <v>24</v>
      </c>
      <c r="F3" s="7" t="s">
        <v>25</v>
      </c>
      <c r="G3" s="7" t="s">
        <v>26</v>
      </c>
      <c r="H3" s="7" t="s">
        <v>27</v>
      </c>
      <c r="I3" s="7" t="s">
        <v>28</v>
      </c>
      <c r="J3" s="7" t="s">
        <v>29</v>
      </c>
      <c r="K3" s="7" t="s">
        <v>30</v>
      </c>
      <c r="L3" s="7" t="s">
        <v>31</v>
      </c>
      <c r="M3" s="7" t="s">
        <v>1</v>
      </c>
      <c r="N3" s="7" t="s">
        <v>32</v>
      </c>
      <c r="O3" s="15" t="s">
        <v>36</v>
      </c>
    </row>
    <row r="4" spans="2:15" x14ac:dyDescent="0.25">
      <c r="B4" t="s">
        <v>2</v>
      </c>
      <c r="C4" s="1">
        <v>2097.7438999999999</v>
      </c>
      <c r="D4" s="1">
        <v>2033.5272500000001</v>
      </c>
      <c r="E4" s="1">
        <v>2247.58275</v>
      </c>
      <c r="F4" s="1">
        <v>2354.6104999999998</v>
      </c>
      <c r="G4" s="1">
        <v>2568.6660000000002</v>
      </c>
      <c r="H4" s="2">
        <v>2140.5549999999998</v>
      </c>
      <c r="I4" s="1">
        <v>2033.5272499999996</v>
      </c>
      <c r="J4" s="1">
        <v>2183.3660999999997</v>
      </c>
      <c r="K4" s="1">
        <v>2290.3938499999999</v>
      </c>
      <c r="L4" s="1">
        <v>2354.6105000000002</v>
      </c>
      <c r="M4" s="1">
        <v>2397.4216000000001</v>
      </c>
      <c r="N4" s="1">
        <v>2547.2604499999998</v>
      </c>
    </row>
    <row r="5" spans="2:15" x14ac:dyDescent="0.25">
      <c r="B5" t="s">
        <v>3</v>
      </c>
      <c r="C5" s="1">
        <v>3636.096</v>
      </c>
      <c r="D5" s="1">
        <v>3743.04</v>
      </c>
      <c r="E5" s="1">
        <v>3921.2800000000007</v>
      </c>
      <c r="F5" s="1">
        <v>3422.2080000000001</v>
      </c>
      <c r="G5" s="1">
        <v>3208.32</v>
      </c>
      <c r="H5" s="2">
        <v>3564.8</v>
      </c>
      <c r="I5" s="1">
        <v>3600.4480000000003</v>
      </c>
      <c r="J5" s="1">
        <v>3636.0960000000005</v>
      </c>
      <c r="K5" s="1">
        <v>3564.8</v>
      </c>
      <c r="L5" s="1">
        <v>3386.56</v>
      </c>
      <c r="M5" s="1">
        <v>3600.4480000000003</v>
      </c>
      <c r="N5" s="1">
        <v>3671.7440000000001</v>
      </c>
    </row>
    <row r="6" spans="2:15" x14ac:dyDescent="0.25">
      <c r="B6" t="s">
        <v>4</v>
      </c>
      <c r="C6" s="1">
        <v>2161.5439999999999</v>
      </c>
      <c r="D6" s="1">
        <v>2063.2919999999999</v>
      </c>
      <c r="E6" s="1">
        <v>1866.788</v>
      </c>
      <c r="F6" s="1">
        <v>2004.3407999999999</v>
      </c>
      <c r="G6" s="1">
        <v>1572.0319999999999</v>
      </c>
      <c r="H6" s="2">
        <v>1965.04</v>
      </c>
      <c r="I6" s="1">
        <v>1748.8856000000001</v>
      </c>
      <c r="J6" s="1">
        <v>1709.5847999999999</v>
      </c>
      <c r="K6" s="1">
        <v>1670.2839999999999</v>
      </c>
      <c r="L6" s="1">
        <v>1611.3327999999999</v>
      </c>
      <c r="M6" s="1">
        <v>1768.5360000000001</v>
      </c>
      <c r="N6" s="1">
        <v>1729.2352000000001</v>
      </c>
    </row>
    <row r="7" spans="2:15" x14ac:dyDescent="0.25">
      <c r="B7" t="s">
        <v>5</v>
      </c>
      <c r="C7" s="1">
        <v>2443.8584999999998</v>
      </c>
      <c r="D7" s="1">
        <v>2606.7824000000005</v>
      </c>
      <c r="E7" s="1">
        <v>2932.6302000000001</v>
      </c>
      <c r="F7" s="1">
        <v>2867.4606400000002</v>
      </c>
      <c r="G7" s="1">
        <v>3225.8932199999999</v>
      </c>
      <c r="H7" s="2">
        <v>3258.4780000000001</v>
      </c>
      <c r="I7" s="1">
        <v>3421.4019000000003</v>
      </c>
      <c r="J7" s="1">
        <v>3453.9866800000004</v>
      </c>
      <c r="K7" s="1">
        <v>3062.9693199999997</v>
      </c>
      <c r="L7" s="1">
        <v>3160.7236600000001</v>
      </c>
      <c r="M7" s="1">
        <v>3225.8932199999999</v>
      </c>
      <c r="N7" s="1">
        <v>3291.0627800000002</v>
      </c>
    </row>
    <row r="8" spans="2:15" x14ac:dyDescent="0.25">
      <c r="B8" t="s">
        <v>6</v>
      </c>
      <c r="C8" s="1">
        <v>1116.5264</v>
      </c>
      <c r="D8" s="1">
        <v>1370.2824000000001</v>
      </c>
      <c r="E8" s="1">
        <v>1459.097</v>
      </c>
      <c r="F8" s="1">
        <v>1332.2190000000001</v>
      </c>
      <c r="G8" s="1">
        <v>1230.7166</v>
      </c>
      <c r="H8" s="2">
        <v>1268.78</v>
      </c>
      <c r="I8" s="1">
        <v>1459.0969999999998</v>
      </c>
      <c r="J8" s="1">
        <v>1484.4725999999998</v>
      </c>
      <c r="K8" s="1">
        <v>1370.2824000000001</v>
      </c>
      <c r="L8" s="1">
        <v>1344.9068</v>
      </c>
      <c r="M8" s="1">
        <v>1395.6580000000001</v>
      </c>
      <c r="N8" s="1">
        <v>1497.1604</v>
      </c>
    </row>
    <row r="9" spans="2:15" x14ac:dyDescent="0.25">
      <c r="B9" s="11" t="s">
        <v>7</v>
      </c>
      <c r="C9" s="5">
        <v>2213.0639999999999</v>
      </c>
      <c r="D9" s="5">
        <v>2262.2432000000003</v>
      </c>
      <c r="E9" s="5">
        <v>2409.7808</v>
      </c>
      <c r="F9" s="5">
        <v>2581.9079999999999</v>
      </c>
      <c r="G9" s="5">
        <v>2827.8040000000001</v>
      </c>
      <c r="H9" s="9">
        <v>2458.96</v>
      </c>
      <c r="I9" s="5">
        <v>2631.0872000000004</v>
      </c>
      <c r="J9" s="5">
        <v>2631.0872000000004</v>
      </c>
      <c r="K9" s="5">
        <v>2483.5496000000003</v>
      </c>
      <c r="L9" s="5">
        <v>2311.4223999999999</v>
      </c>
      <c r="M9" s="5">
        <v>2163.8848000000003</v>
      </c>
      <c r="N9" s="5">
        <v>1967.1680000000001</v>
      </c>
    </row>
    <row r="13" spans="2:15" x14ac:dyDescent="0.25">
      <c r="B13" s="3" t="s">
        <v>34</v>
      </c>
      <c r="C13" s="6" t="s">
        <v>16</v>
      </c>
      <c r="D13" s="6" t="s">
        <v>17</v>
      </c>
      <c r="E13" s="6" t="s">
        <v>18</v>
      </c>
      <c r="F13" s="6" t="s">
        <v>19</v>
      </c>
      <c r="G13" s="6" t="s">
        <v>20</v>
      </c>
    </row>
    <row r="14" spans="2:15" x14ac:dyDescent="0.25">
      <c r="B14" t="s">
        <v>2</v>
      </c>
      <c r="C14">
        <v>145</v>
      </c>
      <c r="D14">
        <v>235</v>
      </c>
      <c r="E14">
        <v>102</v>
      </c>
      <c r="F14">
        <v>451</v>
      </c>
      <c r="G14">
        <v>326</v>
      </c>
    </row>
    <row r="15" spans="2:15" x14ac:dyDescent="0.25">
      <c r="B15" t="s">
        <v>3</v>
      </c>
      <c r="C15">
        <v>125</v>
      </c>
      <c r="D15">
        <v>458</v>
      </c>
      <c r="E15">
        <v>88</v>
      </c>
      <c r="F15">
        <v>234</v>
      </c>
      <c r="G15">
        <v>48</v>
      </c>
    </row>
    <row r="16" spans="2:15" x14ac:dyDescent="0.25">
      <c r="B16" t="s">
        <v>4</v>
      </c>
      <c r="C16">
        <v>70</v>
      </c>
      <c r="D16">
        <v>-5</v>
      </c>
      <c r="E16">
        <v>245</v>
      </c>
      <c r="F16">
        <v>-45</v>
      </c>
      <c r="G16">
        <v>664</v>
      </c>
    </row>
    <row r="17" spans="2:7" x14ac:dyDescent="0.25">
      <c r="B17" t="s">
        <v>5</v>
      </c>
      <c r="C17">
        <v>62</v>
      </c>
      <c r="D17">
        <v>114</v>
      </c>
      <c r="E17">
        <v>684</v>
      </c>
      <c r="F17">
        <v>135</v>
      </c>
      <c r="G17">
        <v>124</v>
      </c>
    </row>
    <row r="18" spans="2:7" x14ac:dyDescent="0.25">
      <c r="B18" t="s">
        <v>6</v>
      </c>
      <c r="C18">
        <v>99</v>
      </c>
      <c r="D18">
        <v>188</v>
      </c>
      <c r="E18">
        <v>-105</v>
      </c>
      <c r="F18">
        <v>94</v>
      </c>
      <c r="G18">
        <v>248</v>
      </c>
    </row>
    <row r="19" spans="2:7" x14ac:dyDescent="0.25">
      <c r="B19" s="14" t="s">
        <v>7</v>
      </c>
      <c r="C19" s="14">
        <v>-20</v>
      </c>
      <c r="D19" s="14">
        <v>241</v>
      </c>
      <c r="E19" s="14">
        <v>55</v>
      </c>
      <c r="F19" s="14">
        <v>40</v>
      </c>
      <c r="G19" s="14">
        <v>192</v>
      </c>
    </row>
  </sheetData>
  <mergeCells count="1">
    <mergeCell ref="B1:O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Bilförsäljning</vt:lpstr>
      <vt:lpstr>Trender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2017-09-11T07:59:54Z</dcterms:modified>
</cp:coreProperties>
</file>