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Sivu1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4" l="1"/>
  <c r="J7" i="4" l="1"/>
  <c r="J8" i="4"/>
  <c r="J9" i="4"/>
  <c r="J10" i="4"/>
  <c r="J11" i="4"/>
  <c r="J12" i="4"/>
  <c r="J6" i="4"/>
  <c r="E7" i="4" l="1"/>
  <c r="F7" i="4" s="1"/>
  <c r="E8" i="4"/>
  <c r="F8" i="4" s="1"/>
  <c r="E9" i="4"/>
  <c r="F9" i="4" s="1"/>
  <c r="E10" i="4"/>
  <c r="F10" i="4" s="1"/>
  <c r="E11" i="4"/>
  <c r="F11" i="4" s="1"/>
  <c r="F12" i="4"/>
  <c r="E6" i="4"/>
  <c r="F6" i="4" s="1"/>
  <c r="F3" i="4" s="1"/>
</calcChain>
</file>

<file path=xl/sharedStrings.xml><?xml version="1.0" encoding="utf-8"?>
<sst xmlns="http://schemas.openxmlformats.org/spreadsheetml/2006/main" count="79" uniqueCount="43">
  <si>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</si>
  <si>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</si>
  <si>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</si>
  <si>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</si>
  <si>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</si>
  <si>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</si>
  <si>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</si>
  <si>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</si>
  <si>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</si>
  <si>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</si>
  <si>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</si>
  <si>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</si>
  <si>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</si>
  <si>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</si>
  <si>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</si>
  <si>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</si>
  <si>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</si>
  <si>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</si>
  <si>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</si>
  <si>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</si>
  <si>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</si>
  <si>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</si>
  <si>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</si>
  <si>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</si>
  <si>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</si>
  <si>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</si>
  <si>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</si>
  <si>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Palkankorotus</t>
  </si>
  <si>
    <t>Uusi mediaanipalkka</t>
  </si>
  <si>
    <t>Nimi</t>
  </si>
  <si>
    <t>Osasto</t>
  </si>
  <si>
    <t>Tuntimäärä</t>
  </si>
  <si>
    <t>tunti-palkka</t>
  </si>
  <si>
    <t>Maksettu</t>
  </si>
  <si>
    <t>Uusi palkka</t>
  </si>
  <si>
    <t>Aloitus pvm.</t>
  </si>
  <si>
    <t>Lopetus pvm.</t>
  </si>
  <si>
    <t>Työpäiviä</t>
  </si>
  <si>
    <t>Kommentteja</t>
  </si>
  <si>
    <t>Talous</t>
  </si>
  <si>
    <t>Hallinto</t>
  </si>
  <si>
    <t>Henkilökunta</t>
  </si>
  <si>
    <t>Myynti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</si>
</sst>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-* #,##0\ _k_r_-;\-* #,##0\ _k_r_-;_-* &quot;-&quot;??\ _k_r_-;_-@_-"/>
    <numFmt numFmtId="166" formatCode="0.0%"/>
    <numFmt numFmtId="168" formatCode="d\.m\.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0" fillId="0" borderId="0" xfId="0" applyProtection="1"/>
    <xf numFmtId="165" fontId="0" fillId="0" borderId="0" xfId="0" applyNumberFormat="1" applyProtection="1"/>
    <xf numFmtId="0" fontId="0" fillId="0" borderId="0" xfId="0" applyBorder="1" applyProtection="1"/>
    <xf numFmtId="165" fontId="0" fillId="0" borderId="0" xfId="0" applyNumberFormat="1" applyBorder="1" applyProtection="1"/>
    <xf numFmtId="0" fontId="0" fillId="4" borderId="3" xfId="0" applyFill="1" applyBorder="1" applyProtection="1">
      <protection locked="0"/>
    </xf>
    <xf numFmtId="0" fontId="4" fillId="3" borderId="0" xfId="0" applyFont="1" applyFill="1" applyAlignment="1" applyProtection="1">
      <alignment wrapText="1"/>
    </xf>
    <xf numFmtId="0" fontId="0" fillId="0" borderId="2" xfId="0" applyBorder="1" applyProtection="1"/>
    <xf numFmtId="166" fontId="0" fillId="0" borderId="2" xfId="0" applyNumberFormat="1" applyBorder="1" applyProtection="1"/>
    <xf numFmtId="0" fontId="0" fillId="0" borderId="0" xfId="0" applyAlignment="1" applyProtection="1">
      <alignment wrapText="1"/>
    </xf>
    <xf numFmtId="0" fontId="5" fillId="0" borderId="0" xfId="0" applyFont="1" applyProtection="1"/>
    <xf numFmtId="0" fontId="6" fillId="0" borderId="0" xfId="0" applyFont="1" applyProtection="1"/>
    <xf numFmtId="168" fontId="0" fillId="0" borderId="0" xfId="0" applyNumberFormat="1" applyProtection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130" zoomScaleNormal="130" workbookViewId="0">
      <selection activeCell="H14" sqref="H14"/>
    </sheetView>
  </sheetViews>
  <sheetFormatPr defaultColWidth="8.85546875" defaultRowHeight="15" x14ac:dyDescent="0.25"/>
  <cols>
    <col min="1" max="1" width="11.5703125" style="6" customWidth="1"/>
    <col min="2" max="2" width="12.85546875" style="6" bestFit="1" customWidth="1"/>
    <col min="3" max="3" width="12" style="6" customWidth="1"/>
    <col min="4" max="4" width="6.7109375" style="6" customWidth="1"/>
    <col min="5" max="5" width="18.5703125" style="6" customWidth="1"/>
    <col min="6" max="6" width="10.5703125" style="6" bestFit="1" customWidth="1"/>
    <col min="7" max="7" width="4" style="6" customWidth="1"/>
    <col min="8" max="9" width="10.85546875" style="6" customWidth="1"/>
    <col min="10" max="10" width="12.28515625" style="6" customWidth="1"/>
    <col min="11" max="11" width="23.140625" style="6" customWidth="1"/>
    <col min="12" max="16384" width="8.85546875" style="6"/>
  </cols>
  <sheetData>
    <row r="1" spans="1:11" x14ac:dyDescent="0.25">
      <c r="A1" s="15"/>
      <c r="B1" s="16"/>
    </row>
    <row r="2" spans="1:11" x14ac:dyDescent="0.25">
      <c r="E2" s="12" t="s">
        <v>27</v>
      </c>
      <c r="F2" s="13">
        <v>0.03</v>
      </c>
    </row>
    <row r="3" spans="1:11" x14ac:dyDescent="0.25">
      <c r="E3" s="6" t="s">
        <v>28</v>
      </c>
      <c r="F3" s="7">
        <f>MEDIAN(F6:F12)</f>
        <v>12792.6</v>
      </c>
    </row>
    <row r="4" spans="1:11" x14ac:dyDescent="0.25">
      <c r="F4" s="7"/>
    </row>
    <row r="5" spans="1:11" s="14" customFormat="1" ht="30" x14ac:dyDescent="0.25">
      <c r="A5" s="11" t="s">
        <v>29</v>
      </c>
      <c r="B5" s="11" t="s">
        <v>30</v>
      </c>
      <c r="C5" s="11" t="s">
        <v>31</v>
      </c>
      <c r="D5" s="11" t="s">
        <v>32</v>
      </c>
      <c r="E5" s="11" t="s">
        <v>33</v>
      </c>
      <c r="F5" s="11" t="s">
        <v>34</v>
      </c>
      <c r="H5" s="11" t="s">
        <v>35</v>
      </c>
      <c r="I5" s="11" t="s">
        <v>36</v>
      </c>
      <c r="J5" s="11" t="s">
        <v>37</v>
      </c>
      <c r="K5" s="11" t="s">
        <v>38</v>
      </c>
    </row>
    <row r="6" spans="1:11" x14ac:dyDescent="0.25">
      <c r="A6" s="6" t="s">
        <v>0</v>
      </c>
      <c r="B6" s="6" t="s">
        <v>39</v>
      </c>
      <c r="C6" s="7">
        <v>138</v>
      </c>
      <c r="D6" s="7">
        <v>90</v>
      </c>
      <c r="E6" s="7">
        <f>C6*D6</f>
        <v>12420</v>
      </c>
      <c r="F6" s="7">
        <f>E6*$F$2+E6</f>
        <v>12792.6</v>
      </c>
      <c r="H6" s="17">
        <v>41752</v>
      </c>
      <c r="I6" s="17">
        <v>42004</v>
      </c>
      <c r="J6" s="6">
        <f>NETWORKDAYS(H6,I6)</f>
        <v>181</v>
      </c>
      <c r="K6" s="10"/>
    </row>
    <row r="7" spans="1:11" x14ac:dyDescent="0.25">
      <c r="A7" s="6" t="s">
        <v>3</v>
      </c>
      <c r="B7" s="6" t="s">
        <v>40</v>
      </c>
      <c r="C7" s="7">
        <v>77</v>
      </c>
      <c r="D7" s="7">
        <v>88.5</v>
      </c>
      <c r="E7" s="7">
        <f t="shared" ref="E7:E11" si="0">C7*D7</f>
        <v>6814.5</v>
      </c>
      <c r="F7" s="7">
        <f t="shared" ref="F7:F12" si="1">E7*$F$2+E7</f>
        <v>7018.9350000000004</v>
      </c>
      <c r="H7" s="17">
        <v>41793</v>
      </c>
      <c r="I7" s="17">
        <v>41882</v>
      </c>
      <c r="J7" s="6">
        <f t="shared" ref="J7:J12" si="2">NETWORKDAYS(H7,I7)</f>
        <v>64</v>
      </c>
      <c r="K7" s="10"/>
    </row>
    <row r="8" spans="1:11" x14ac:dyDescent="0.25">
      <c r="A8" s="6" t="s">
        <v>4</v>
      </c>
      <c r="B8" s="6" t="s">
        <v>41</v>
      </c>
      <c r="C8" s="7">
        <v>140</v>
      </c>
      <c r="D8" s="7">
        <v>87.5</v>
      </c>
      <c r="E8" s="7">
        <f t="shared" si="0"/>
        <v>12250</v>
      </c>
      <c r="F8" s="7">
        <f t="shared" si="1"/>
        <v>12617.5</v>
      </c>
      <c r="H8" s="17">
        <v>41889</v>
      </c>
      <c r="I8" s="17">
        <v>42004</v>
      </c>
      <c r="J8" s="6">
        <f t="shared" si="2"/>
        <v>83</v>
      </c>
      <c r="K8" s="10"/>
    </row>
    <row r="9" spans="1:11" x14ac:dyDescent="0.25">
      <c r="A9" s="6" t="s">
        <v>5</v>
      </c>
      <c r="B9" s="6" t="s">
        <v>42</v>
      </c>
      <c r="C9" s="7">
        <v>145</v>
      </c>
      <c r="D9" s="7">
        <v>95</v>
      </c>
      <c r="E9" s="7">
        <f t="shared" si="0"/>
        <v>13775</v>
      </c>
      <c r="F9" s="7">
        <f t="shared" si="1"/>
        <v>14188.25</v>
      </c>
      <c r="H9" s="17">
        <v>41647</v>
      </c>
      <c r="I9" s="17">
        <v>42004</v>
      </c>
      <c r="J9" s="6">
        <f t="shared" si="2"/>
        <v>256</v>
      </c>
      <c r="K9" s="10"/>
    </row>
    <row r="10" spans="1:11" x14ac:dyDescent="0.25">
      <c r="A10" s="6" t="s">
        <v>6</v>
      </c>
      <c r="B10" s="6" t="s">
        <v>42</v>
      </c>
      <c r="C10" s="7">
        <v>151</v>
      </c>
      <c r="D10" s="7">
        <v>95</v>
      </c>
      <c r="E10" s="7">
        <f t="shared" si="0"/>
        <v>14345</v>
      </c>
      <c r="F10" s="7">
        <f t="shared" si="1"/>
        <v>14775.35</v>
      </c>
      <c r="H10" s="17">
        <v>41648</v>
      </c>
      <c r="I10" s="17">
        <v>42004</v>
      </c>
      <c r="J10" s="6">
        <f t="shared" si="2"/>
        <v>255</v>
      </c>
      <c r="K10" s="10"/>
    </row>
    <row r="11" spans="1:11" x14ac:dyDescent="0.25">
      <c r="A11" s="6" t="s">
        <v>7</v>
      </c>
      <c r="B11" s="6" t="s">
        <v>39</v>
      </c>
      <c r="C11" s="7">
        <v>129</v>
      </c>
      <c r="D11" s="7">
        <v>98</v>
      </c>
      <c r="E11" s="7">
        <f t="shared" si="0"/>
        <v>12642</v>
      </c>
      <c r="F11" s="7">
        <f t="shared" si="1"/>
        <v>13021.26</v>
      </c>
      <c r="H11" s="17">
        <v>41671</v>
      </c>
      <c r="I11" s="17">
        <v>42004</v>
      </c>
      <c r="J11" s="6">
        <f t="shared" si="2"/>
        <v>238</v>
      </c>
      <c r="K11" s="10"/>
    </row>
    <row r="12" spans="1:11" x14ac:dyDescent="0.25">
      <c r="A12" s="8" t="s">
        <v>8</v>
      </c>
      <c r="B12" s="8" t="s">
        <v>41</v>
      </c>
      <c r="C12" s="9">
        <v>136</v>
      </c>
      <c r="D12" s="9">
        <v>86</v>
      </c>
      <c r="E12" s="7">
        <f>C12*D12</f>
        <v>11696</v>
      </c>
      <c r="F12" s="7">
        <f t="shared" si="1"/>
        <v>12046.88</v>
      </c>
      <c r="H12" s="17">
        <v>41722</v>
      </c>
      <c r="I12" s="17">
        <v>42004</v>
      </c>
      <c r="J12" s="6">
        <f t="shared" si="2"/>
        <v>203</v>
      </c>
      <c r="K12" s="10"/>
    </row>
  </sheetData>
  <pageMargins left="0.7" right="0.7" top="0.75" bottom="0.75" header="0.3" footer="0.3"/>
  <pageSetup paperSize="9" orientation="portrait" horizontalDpi="4294967293" r:id="rId1"/>
  <ignoredErrors>
    <ignoredError sqref="E6:F11 J6:J12 F1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Sivu1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2017-10-17T16:58:23Z</dcterms:modified>
</cp:coreProperties>
</file>