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Andreas J\Learnesy - Exceluppgifter\"/>
    </mc:Choice>
  </mc:AlternateContent>
  <bookViews>
    <workbookView xWindow="0" yWindow="0" windowWidth="14380" windowHeight="4080" xr2:uid="{00000000-000D-0000-FFFF-FFFF00000000}"/>
  </bookViews>
  <sheets>
    <sheet name="1" sheetId="2" r:id="rId1"/>
    <sheet name="Facit 1" sheetId="21" r:id="rId2"/>
    <sheet name="2" sheetId="3" r:id="rId3"/>
    <sheet name="Facit 2" sheetId="22" r:id="rId4"/>
    <sheet name="3" sheetId="19" r:id="rId5"/>
    <sheet name="Facit 3" sheetId="23" r:id="rId6"/>
  </sheets>
  <calcPr calcId="171027"/>
</workbook>
</file>

<file path=xl/calcChain.xml><?xml version="1.0" encoding="utf-8"?>
<calcChain xmlns="http://schemas.openxmlformats.org/spreadsheetml/2006/main">
  <c r="B12" i="23" l="1"/>
  <c r="B15" i="23" s="1"/>
  <c r="B7" i="23"/>
  <c r="B14" i="23" s="1"/>
  <c r="B16" i="23" s="1"/>
  <c r="B11" i="21"/>
  <c r="B9" i="21"/>
  <c r="B12" i="21" s="1"/>
  <c r="E16" i="23"/>
  <c r="E14" i="23"/>
  <c r="E7" i="23"/>
  <c r="E12" i="23"/>
  <c r="E15" i="23"/>
  <c r="C12" i="21"/>
  <c r="C9" i="21"/>
  <c r="C11" i="21"/>
</calcChain>
</file>

<file path=xl/sharedStrings.xml><?xml version="1.0" encoding="utf-8"?>
<sst xmlns="http://schemas.openxmlformats.org/spreadsheetml/2006/main" count="81" uniqueCount="39">
  <si>
    <t>Tillgångar</t>
  </si>
  <si>
    <t>Eget kapital</t>
  </si>
  <si>
    <t>Lån</t>
  </si>
  <si>
    <t>Rörelseöverskott</t>
  </si>
  <si>
    <t>Räntekostnader</t>
  </si>
  <si>
    <t>Nettoresultat</t>
  </si>
  <si>
    <t>Räntabilitet</t>
  </si>
  <si>
    <t>Soliditet</t>
  </si>
  <si>
    <t>Kundfordringar</t>
  </si>
  <si>
    <t>a) Skapa en modell som räknar ut B&amp;Bs resultat om de tillverkar och säljer 9000 möbler.</t>
  </si>
  <si>
    <t>b) Använd din modell för att ta reda på hur många möbler B&amp;B behöver sälja för att inte gå med förlust.</t>
  </si>
  <si>
    <t>Försäljning</t>
  </si>
  <si>
    <t>Löner och hyra</t>
  </si>
  <si>
    <t>Resultat</t>
  </si>
  <si>
    <t>Möbler</t>
  </si>
  <si>
    <t>Pris (kr/st)</t>
  </si>
  <si>
    <t>Tillverkningskostnad (kr/st)</t>
  </si>
  <si>
    <t>Produktinformation</t>
  </si>
  <si>
    <t>B&amp;B måste sälja minst 400 möbler för att inte gå med förlust.</t>
  </si>
  <si>
    <t>Tillverkningskostnad</t>
  </si>
  <si>
    <t>a) Nu ska du räkna ut hur räntabiliteten förändras beroende på soliditeten för B&amp;B som har 1,4 miljoner i totalt kapital och 100 000 i röresleöverskott (dvs resultat före räntekostnader).</t>
  </si>
  <si>
    <t>Företagets soliditet är idag 0,4.</t>
  </si>
  <si>
    <t>c) Vilket värde måste rörelseöverskottet anta för att räntabiliteten ska bli densamma oberoende soliditet?</t>
  </si>
  <si>
    <t>Rörelseresultat</t>
  </si>
  <si>
    <t>Formler</t>
  </si>
  <si>
    <t>Omsättning</t>
  </si>
  <si>
    <t>Rörelsekostnader</t>
  </si>
  <si>
    <t>Anläggningar</t>
  </si>
  <si>
    <t>Varulager</t>
  </si>
  <si>
    <t>Totalt kapital</t>
  </si>
  <si>
    <t>Vinstmarginal</t>
  </si>
  <si>
    <t>Kapitaloms.hastighet</t>
  </si>
  <si>
    <t>Kapitalomsättningshastighet</t>
  </si>
  <si>
    <t>b) Undersök följderna av en högre/lägre soliditet.</t>
  </si>
  <si>
    <t>=B8*B17</t>
  </si>
  <si>
    <t>=B8-B9</t>
  </si>
  <si>
    <t>=-0,05*B10</t>
  </si>
  <si>
    <t>=B12+B13</t>
  </si>
  <si>
    <t>=B14/B9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</si>
</sst>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  <numFmt numFmtId="167" formatCode="_-* #,##0.00\ &quot;kr&quot;_-;\-* #,##0.0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 applyAlignment="1"/>
    <xf numFmtId="0" fontId="0" fillId="0" borderId="0" xfId="0" applyNumberFormat="1"/>
    <xf numFmtId="0" fontId="0" fillId="0" borderId="0" xfId="0" applyAlignment="1"/>
    <xf numFmtId="0" fontId="0" fillId="0" borderId="1" xfId="0" applyNumberFormat="1" applyBorder="1"/>
    <xf numFmtId="0" fontId="0" fillId="2" borderId="0" xfId="0" applyFill="1"/>
    <xf numFmtId="0" fontId="0" fillId="2" borderId="1" xfId="0" applyFill="1" applyBorder="1"/>
    <xf numFmtId="164" fontId="0" fillId="2" borderId="0" xfId="1" applyNumberFormat="1" applyFont="1" applyFill="1"/>
    <xf numFmtId="164" fontId="0" fillId="2" borderId="1" xfId="1" applyNumberFormat="1" applyFont="1" applyFill="1" applyBorder="1"/>
    <xf numFmtId="164" fontId="0" fillId="2" borderId="0" xfId="0" applyNumberFormat="1" applyFill="1"/>
    <xf numFmtId="0" fontId="3" fillId="0" borderId="0" xfId="0" applyFont="1"/>
    <xf numFmtId="3" fontId="0" fillId="0" borderId="0" xfId="0" applyNumberFormat="1"/>
    <xf numFmtId="3" fontId="0" fillId="2" borderId="0" xfId="0" applyNumberFormat="1" applyFill="1"/>
    <xf numFmtId="10" fontId="0" fillId="2" borderId="0" xfId="2" applyNumberFormat="1" applyFont="1" applyFill="1"/>
    <xf numFmtId="4" fontId="0" fillId="2" borderId="0" xfId="0" applyNumberFormat="1" applyFill="1"/>
    <xf numFmtId="0" fontId="0" fillId="0" borderId="0" xfId="0" applyAlignment="1">
      <alignment horizontal="left"/>
    </xf>
    <xf numFmtId="0" fontId="0" fillId="0" borderId="0" xfId="0"/>
    <xf numFmtId="0" fontId="0" fillId="0" borderId="0" xfId="0" applyNumberFormat="1"/>
    <xf numFmtId="0" fontId="0" fillId="2" borderId="0" xfId="0" applyFill="1"/>
    <xf numFmtId="164" fontId="0" fillId="2" borderId="0" xfId="3" applyNumberFormat="1" applyFont="1" applyFill="1"/>
    <xf numFmtId="164" fontId="0" fillId="2" borderId="0" xfId="0" applyNumberFormat="1" applyFill="1"/>
    <xf numFmtId="9" fontId="0" fillId="2" borderId="0" xfId="2" applyFont="1" applyFill="1"/>
    <xf numFmtId="3" fontId="0" fillId="0" borderId="0" xfId="0" applyNumberFormat="1"/>
    <xf numFmtId="3" fontId="0" fillId="2" borderId="0" xfId="0" applyNumberFormat="1" applyFill="1"/>
    <xf numFmtId="0" fontId="0" fillId="0" borderId="2" xfId="0" applyBorder="1" applyAlignment="1">
      <alignment horizontal="center"/>
    </xf>
    <xf numFmtId="10" fontId="0" fillId="0" borderId="0" xfId="2" applyNumberFormat="1" applyFont="1"/>
    <xf numFmtId="4" fontId="0" fillId="0" borderId="0" xfId="0" applyNumberFormat="1"/>
    <xf numFmtId="10" fontId="0" fillId="2" borderId="0" xfId="2" applyNumberFormat="1" applyFont="1" applyFill="1"/>
    <xf numFmtId="4" fontId="0" fillId="2" borderId="0" xfId="0" applyNumberFormat="1" applyFill="1"/>
  </cellXfs>
  <cellStyles count="4">
    <cellStyle name="Normal" xfId="0" builtinId="0"/>
    <cellStyle name="Procent" xfId="2" builtinId="5"/>
    <cellStyle name="Valuta" xfId="1" builtinId="4"/>
    <cellStyle name="Valuta 2" xfId="3" xr:uid="{00000000-0005-0000-0000-00002F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</xdr:row>
      <xdr:rowOff>167640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6351270" cy="5410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1</a:t>
          </a:r>
          <a:endParaRPr lang="sv-SE" sz="1100" b="1"/>
        </a:p>
        <a:p>
          <a:r>
            <a:rPr lang="sv-SE" sz="1100"/>
            <a:t>Det fiktiva företaget '</a:t>
          </a:r>
          <a:r>
            <a:rPr lang="sv-SE" sz="1100" i="1"/>
            <a:t>Bänkar och Bord</a:t>
          </a:r>
          <a:r>
            <a:rPr lang="sv-SE" sz="1100"/>
            <a:t>' (B&amp;B) tillverkar och säljer möbler. Varje möbel kostar 250 kr att tillverka och säljs för 1250 kr. B&amp;B måste betala löner och lokalhyra på totalt 400 000 kr.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</xdr:row>
      <xdr:rowOff>167640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6397A349-9504-4001-AD89-6C2228930231}"/>
            </a:ext>
          </a:extLst>
        </xdr:cNvPr>
        <xdr:cNvSpPr txBox="1"/>
      </xdr:nvSpPr>
      <xdr:spPr>
        <a:xfrm>
          <a:off x="0" y="0"/>
          <a:ext cx="6070600" cy="5422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1</a:t>
          </a:r>
          <a:endParaRPr lang="sv-SE" sz="1100" b="1"/>
        </a:p>
        <a:p>
          <a:r>
            <a:rPr lang="sv-SE" sz="1100"/>
            <a:t>Det fiktiva företaget '</a:t>
          </a:r>
          <a:r>
            <a:rPr lang="sv-SE" sz="1100" i="1"/>
            <a:t>Bänkar och Bord</a:t>
          </a:r>
          <a:r>
            <a:rPr lang="sv-SE" sz="1100"/>
            <a:t>' (B&amp;B) tillverkar och säljer möbler. Varje möbel kostar 250 kr att tillverka och säljs för 1250 kr. B&amp;B måste betala löner och lokalhyra på totalt 400 000 kr.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3810</xdr:colOff>
      <xdr:row>4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0"/>
          <a:ext cx="596646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 i="0" baseline="0"/>
            <a:t>UPPGIFT 2</a:t>
          </a:r>
        </a:p>
        <a:p>
          <a:r>
            <a:rPr lang="sv-SE" sz="1100" i="1" baseline="0"/>
            <a:t>Bänkar och Bord</a:t>
          </a:r>
          <a:r>
            <a:rPr lang="sv-SE" sz="1100" i="0" baseline="0"/>
            <a:t> behöver ta ett lån men vill veta hur detta påverkar deras </a:t>
          </a:r>
          <a:r>
            <a:rPr lang="sv-SE" sz="1100" i="1" baseline="0"/>
            <a:t>soliditet. </a:t>
          </a:r>
          <a:r>
            <a:rPr lang="sv-SE" sz="1100" i="0" baseline="0"/>
            <a:t>Ett företags soliditet</a:t>
          </a:r>
          <a:r>
            <a:rPr lang="sv-SE" sz="1100" i="1" baseline="0"/>
            <a:t> </a:t>
          </a:r>
          <a:r>
            <a:rPr lang="sv-SE" sz="1100" i="0" baseline="0"/>
            <a:t>anger hur stor del av deras ekonomi som består av eget kapital och hur stor del som består av lån.</a:t>
          </a:r>
        </a:p>
      </xdr:txBody>
    </xdr:sp>
    <xdr:clientData/>
  </xdr:twoCellAnchor>
  <xdr:twoCellAnchor>
    <xdr:from>
      <xdr:col>9</xdr:col>
      <xdr:colOff>605790</xdr:colOff>
      <xdr:row>0</xdr:row>
      <xdr:rowOff>0</xdr:rowOff>
    </xdr:from>
    <xdr:to>
      <xdr:col>17</xdr:col>
      <xdr:colOff>0</xdr:colOff>
      <xdr:row>3</xdr:row>
      <xdr:rowOff>76201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568440" y="0"/>
          <a:ext cx="4271010" cy="647701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/>
            <a:t>Tillgångar är</a:t>
          </a:r>
          <a:r>
            <a:rPr lang="sv-SE" sz="1100" baseline="0"/>
            <a:t> summan av kapitalet och alla lån.</a:t>
          </a:r>
        </a:p>
        <a:p>
          <a:r>
            <a:rPr lang="sv-SE" sz="1100"/>
            <a:t>Nettoresultat</a:t>
          </a:r>
          <a:r>
            <a:rPr lang="sv-SE" sz="1100" baseline="0"/>
            <a:t> är skillnaden mellan rörelseresultat och räntekostnad.</a:t>
          </a:r>
        </a:p>
        <a:p>
          <a:r>
            <a:rPr lang="sv-SE" sz="1100"/>
            <a:t>Kvoten</a:t>
          </a:r>
          <a:r>
            <a:rPr lang="sv-SE" sz="1100" baseline="0"/>
            <a:t> av nettoresultatet och kapitalet är kapitalets räntabilitet.</a:t>
          </a:r>
          <a:endParaRPr lang="sv-S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3810</xdr:colOff>
      <xdr:row>4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700D8CCD-9D55-47F0-83B7-E7C37017C434}"/>
            </a:ext>
          </a:extLst>
        </xdr:cNvPr>
        <xdr:cNvSpPr txBox="1"/>
      </xdr:nvSpPr>
      <xdr:spPr>
        <a:xfrm>
          <a:off x="0" y="0"/>
          <a:ext cx="6017260" cy="736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 i="0" baseline="0"/>
            <a:t>UPPGIFT 2</a:t>
          </a:r>
        </a:p>
        <a:p>
          <a:r>
            <a:rPr lang="sv-SE" sz="1100" i="1" baseline="0"/>
            <a:t>Bänkar och Bord</a:t>
          </a:r>
          <a:r>
            <a:rPr lang="sv-SE" sz="1100" i="0" baseline="0"/>
            <a:t> behöver ta ett lån men vill veta hur detta påverkar deras </a:t>
          </a:r>
          <a:r>
            <a:rPr lang="sv-SE" sz="1100" i="1" baseline="0"/>
            <a:t>soliditet. </a:t>
          </a:r>
          <a:r>
            <a:rPr lang="sv-SE" sz="1100" i="0" baseline="0"/>
            <a:t>Ett företags soliditet</a:t>
          </a:r>
          <a:r>
            <a:rPr lang="sv-SE" sz="1100" i="1" baseline="0"/>
            <a:t> </a:t>
          </a:r>
          <a:r>
            <a:rPr lang="sv-SE" sz="1100" i="0" baseline="0"/>
            <a:t>anger hur stor del av deras ekonomi som består av eget kapital och hur stor del som består av lån.</a:t>
          </a:r>
        </a:p>
      </xdr:txBody>
    </xdr:sp>
    <xdr:clientData/>
  </xdr:twoCellAnchor>
  <xdr:twoCellAnchor>
    <xdr:from>
      <xdr:col>9</xdr:col>
      <xdr:colOff>605790</xdr:colOff>
      <xdr:row>0</xdr:row>
      <xdr:rowOff>0</xdr:rowOff>
    </xdr:from>
    <xdr:to>
      <xdr:col>17</xdr:col>
      <xdr:colOff>0</xdr:colOff>
      <xdr:row>3</xdr:row>
      <xdr:rowOff>76201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AAD4CD1E-1D8D-4E48-AC10-586AC316BE88}"/>
            </a:ext>
          </a:extLst>
        </xdr:cNvPr>
        <xdr:cNvSpPr txBox="1"/>
      </xdr:nvSpPr>
      <xdr:spPr>
        <a:xfrm>
          <a:off x="6619240" y="0"/>
          <a:ext cx="4271010" cy="628651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/>
            <a:t>Tillgångar är</a:t>
          </a:r>
          <a:r>
            <a:rPr lang="sv-SE" sz="1100" baseline="0"/>
            <a:t> summan av kapitalet och alla lån.</a:t>
          </a:r>
        </a:p>
        <a:p>
          <a:r>
            <a:rPr lang="sv-SE" sz="1100"/>
            <a:t>Nettoresultat</a:t>
          </a:r>
          <a:r>
            <a:rPr lang="sv-SE" sz="1100" baseline="0"/>
            <a:t> är skillnaden mellan rörelseresultat och räntekostnad.</a:t>
          </a:r>
        </a:p>
        <a:p>
          <a:r>
            <a:rPr lang="sv-SE" sz="1100"/>
            <a:t>Kvoten</a:t>
          </a:r>
          <a:r>
            <a:rPr lang="sv-SE" sz="1100" baseline="0"/>
            <a:t> av nettoresultatet och kapitalet är kapitalets räntabilitet.</a:t>
          </a:r>
          <a:endParaRPr lang="sv-SE" sz="1100"/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4</xdr:col>
      <xdr:colOff>361950</xdr:colOff>
      <xdr:row>31</xdr:row>
      <xdr:rowOff>171450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403083DA-AB6B-4CA1-B196-23E9A40B53F9}"/>
            </a:ext>
          </a:extLst>
        </xdr:cNvPr>
        <xdr:cNvSpPr txBox="1"/>
      </xdr:nvSpPr>
      <xdr:spPr>
        <a:xfrm>
          <a:off x="0" y="4235450"/>
          <a:ext cx="3651250" cy="1644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/>
            <a:t>b)</a:t>
          </a:r>
        </a:p>
        <a:p>
          <a:r>
            <a:rPr lang="sv-SE" sz="1100"/>
            <a:t>En låg solidaritet resulterar i en hög räntabilitet och tvärtom.</a:t>
          </a:r>
        </a:p>
        <a:p>
          <a:endParaRPr lang="sv-SE" sz="1100"/>
        </a:p>
        <a:p>
          <a:r>
            <a:rPr lang="sv-SE" sz="1100"/>
            <a:t>c)</a:t>
          </a:r>
        </a:p>
        <a:p>
          <a:r>
            <a:rPr lang="sv-SE" sz="1100"/>
            <a:t>När rörelseöverskottet är 70 000 (70 000/1 400 000) blir företagets avkastning</a:t>
          </a:r>
          <a:r>
            <a:rPr lang="sv-SE" sz="1100" baseline="0"/>
            <a:t> </a:t>
          </a:r>
          <a:r>
            <a:rPr lang="sv-SE" sz="1100"/>
            <a:t>samma som låneräntan, fem procent. Detta innebär att räntabiliteten blir oberoende av soliditeten.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9C60190-8D6A-4008-B64E-CFEA6B1DCF71}"/>
            </a:ext>
          </a:extLst>
        </xdr:cNvPr>
        <xdr:cNvSpPr txBox="1"/>
      </xdr:nvSpPr>
      <xdr:spPr>
        <a:xfrm>
          <a:off x="0" y="0"/>
          <a:ext cx="621030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3</a:t>
          </a:r>
        </a:p>
        <a:p>
          <a:r>
            <a:rPr lang="sv-SE" sz="1100" b="0" baseline="0"/>
            <a:t>Nedan ser du en del av B&amp;Bs resultatrapport. Gör klart den genom att fylla i de tomma gula cellerna.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B999D3C7-348F-4866-9030-DA38BFC8F33F}"/>
            </a:ext>
          </a:extLst>
        </xdr:cNvPr>
        <xdr:cNvSpPr txBox="1"/>
      </xdr:nvSpPr>
      <xdr:spPr>
        <a:xfrm>
          <a:off x="0" y="0"/>
          <a:ext cx="675005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3</a:t>
          </a:r>
        </a:p>
        <a:p>
          <a:r>
            <a:rPr lang="sv-SE" sz="1100" b="0" baseline="0"/>
            <a:t>Nedan ser du en del av B&amp;Bs resultatrapport. Gör klart den genom att fylla i de tomma gula cellerna.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17"/>
  <sheetViews>
    <sheetView tabSelected="1" workbookViewId="0">
      <selection activeCell="C16" sqref="C16"/>
    </sheetView>
  </sheetViews>
  <sheetFormatPr defaultRowHeight="14.5" x14ac:dyDescent="0.35"/>
  <cols>
    <col min="1" max="1" width="25.81640625" bestFit="1" customWidth="1"/>
  </cols>
  <sheetData>
    <row r="1" spans="1:2" ht="15" customHeight="1" x14ac:dyDescent="0.35">
      <c r="A1" s="4"/>
    </row>
    <row r="5" spans="1:2" x14ac:dyDescent="0.35">
      <c r="A5" t="s">
        <v>9</v>
      </c>
    </row>
    <row r="7" spans="1:2" x14ac:dyDescent="0.35">
      <c r="A7" t="s">
        <v>10</v>
      </c>
    </row>
    <row r="9" spans="1:2" x14ac:dyDescent="0.35">
      <c r="A9" t="s">
        <v>11</v>
      </c>
      <c r="B9" s="6"/>
    </row>
    <row r="10" spans="1:2" x14ac:dyDescent="0.35">
      <c r="A10" t="s">
        <v>12</v>
      </c>
      <c r="B10" s="6"/>
    </row>
    <row r="11" spans="1:2" ht="15" thickBot="1" x14ac:dyDescent="0.4">
      <c r="A11" s="1" t="s">
        <v>19</v>
      </c>
      <c r="B11" s="7"/>
    </row>
    <row r="12" spans="1:2" x14ac:dyDescent="0.35">
      <c r="A12" t="s">
        <v>13</v>
      </c>
      <c r="B12" s="6"/>
    </row>
    <row r="14" spans="1:2" x14ac:dyDescent="0.35">
      <c r="A14" s="2" t="s">
        <v>17</v>
      </c>
    </row>
    <row r="15" spans="1:2" x14ac:dyDescent="0.35">
      <c r="A15" t="s">
        <v>14</v>
      </c>
      <c r="B15" s="6"/>
    </row>
    <row r="16" spans="1:2" x14ac:dyDescent="0.35">
      <c r="A16" t="s">
        <v>15</v>
      </c>
      <c r="B16" s="6"/>
    </row>
    <row r="17" spans="1:2" x14ac:dyDescent="0.35">
      <c r="A17" t="s">
        <v>16</v>
      </c>
      <c r="B17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8544-F20F-4B99-A146-EF5F8A9AB866}">
  <sheetPr>
    <tabColor rgb="FF00B050"/>
  </sheetPr>
  <dimension ref="A1:C19"/>
  <sheetViews>
    <sheetView workbookViewId="0">
      <selection activeCell="C21" sqref="C21"/>
    </sheetView>
  </sheetViews>
  <sheetFormatPr defaultRowHeight="14.5" x14ac:dyDescent="0.35"/>
  <cols>
    <col min="1" max="1" width="25.81640625" bestFit="1" customWidth="1"/>
    <col min="2" max="2" width="13.1796875" bestFit="1" customWidth="1"/>
    <col min="3" max="3" width="15.7265625" bestFit="1" customWidth="1"/>
  </cols>
  <sheetData>
    <row r="1" spans="1:3" ht="15" customHeight="1" x14ac:dyDescent="0.35">
      <c r="A1" s="4"/>
    </row>
    <row r="5" spans="1:3" x14ac:dyDescent="0.35">
      <c r="A5" t="s">
        <v>9</v>
      </c>
    </row>
    <row r="7" spans="1:3" x14ac:dyDescent="0.35">
      <c r="A7" t="s">
        <v>10</v>
      </c>
    </row>
    <row r="9" spans="1:3" x14ac:dyDescent="0.35">
      <c r="A9" t="s">
        <v>11</v>
      </c>
      <c r="B9" s="8">
        <f>B15*B16</f>
        <v>11250000</v>
      </c>
      <c r="C9" s="3" t="str">
        <f ca="1">_xlfn.FORMULATEXT(B9)</f>
        <v>=B15*B16</v>
      </c>
    </row>
    <row r="10" spans="1:3" x14ac:dyDescent="0.35">
      <c r="A10" t="s">
        <v>12</v>
      </c>
      <c r="B10" s="8">
        <v>-400000</v>
      </c>
    </row>
    <row r="11" spans="1:3" ht="15" thickBot="1" x14ac:dyDescent="0.4">
      <c r="A11" s="1" t="s">
        <v>19</v>
      </c>
      <c r="B11" s="9">
        <f>-B15*B17</f>
        <v>-2250000</v>
      </c>
      <c r="C11" s="5" t="str">
        <f ca="1">_xlfn.FORMULATEXT(B11)</f>
        <v>=-B15*B17</v>
      </c>
    </row>
    <row r="12" spans="1:3" x14ac:dyDescent="0.35">
      <c r="A12" t="s">
        <v>13</v>
      </c>
      <c r="B12" s="10">
        <f>SUM(B9:B11)</f>
        <v>8600000</v>
      </c>
      <c r="C12" t="str">
        <f ca="1">_xlfn.FORMULATEXT(B12)</f>
        <v>=SUMMA(B9:B11)</v>
      </c>
    </row>
    <row r="14" spans="1:3" x14ac:dyDescent="0.35">
      <c r="A14" s="2" t="s">
        <v>17</v>
      </c>
      <c r="B14" s="2"/>
    </row>
    <row r="15" spans="1:3" x14ac:dyDescent="0.35">
      <c r="A15" t="s">
        <v>14</v>
      </c>
      <c r="B15" s="6">
        <v>9000</v>
      </c>
    </row>
    <row r="16" spans="1:3" x14ac:dyDescent="0.35">
      <c r="A16" t="s">
        <v>15</v>
      </c>
      <c r="B16" s="6">
        <v>1250</v>
      </c>
    </row>
    <row r="17" spans="1:3" x14ac:dyDescent="0.35">
      <c r="A17" t="s">
        <v>16</v>
      </c>
      <c r="B17" s="6">
        <v>250</v>
      </c>
    </row>
    <row r="19" spans="1:3" x14ac:dyDescent="0.35">
      <c r="A19" s="16" t="s">
        <v>18</v>
      </c>
      <c r="B19" s="16"/>
      <c r="C19" s="16"/>
    </row>
  </sheetData>
  <mergeCells count="1">
    <mergeCell ref="A19:C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6:B22"/>
  <sheetViews>
    <sheetView topLeftCell="A7" workbookViewId="0">
      <selection activeCell="B13" sqref="B13:C22"/>
    </sheetView>
  </sheetViews>
  <sheetFormatPr defaultRowHeight="14.5" x14ac:dyDescent="0.35"/>
  <cols>
    <col min="1" max="1" width="16.26953125" bestFit="1" customWidth="1"/>
  </cols>
  <sheetData>
    <row r="6" spans="1:2" x14ac:dyDescent="0.35">
      <c r="A6" s="11" t="s">
        <v>20</v>
      </c>
    </row>
    <row r="7" spans="1:2" x14ac:dyDescent="0.35">
      <c r="A7" s="11" t="s">
        <v>21</v>
      </c>
    </row>
    <row r="9" spans="1:2" x14ac:dyDescent="0.35">
      <c r="A9" s="11" t="s">
        <v>33</v>
      </c>
    </row>
    <row r="11" spans="1:2" x14ac:dyDescent="0.35">
      <c r="A11" s="11" t="s">
        <v>22</v>
      </c>
    </row>
    <row r="12" spans="1:2" x14ac:dyDescent="0.35">
      <c r="A12" s="11"/>
    </row>
    <row r="13" spans="1:2" x14ac:dyDescent="0.35">
      <c r="A13" s="11" t="s">
        <v>0</v>
      </c>
      <c r="B13" s="6"/>
    </row>
    <row r="14" spans="1:2" x14ac:dyDescent="0.35">
      <c r="A14" t="s">
        <v>1</v>
      </c>
      <c r="B14" s="6"/>
    </row>
    <row r="15" spans="1:2" x14ac:dyDescent="0.35">
      <c r="A15" t="s">
        <v>2</v>
      </c>
      <c r="B15" s="6"/>
    </row>
    <row r="17" spans="1:2" x14ac:dyDescent="0.35">
      <c r="A17" t="s">
        <v>3</v>
      </c>
      <c r="B17" s="6"/>
    </row>
    <row r="18" spans="1:2" x14ac:dyDescent="0.35">
      <c r="A18" t="s">
        <v>4</v>
      </c>
      <c r="B18" s="6"/>
    </row>
    <row r="19" spans="1:2" x14ac:dyDescent="0.35">
      <c r="A19" t="s">
        <v>5</v>
      </c>
      <c r="B19" s="6"/>
    </row>
    <row r="21" spans="1:2" x14ac:dyDescent="0.35">
      <c r="A21" t="s">
        <v>6</v>
      </c>
      <c r="B21" s="6"/>
    </row>
    <row r="22" spans="1:2" x14ac:dyDescent="0.35">
      <c r="A22" t="s">
        <v>7</v>
      </c>
      <c r="B22" s="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711E-9A3A-454D-96B0-00FB792E5A18}">
  <sheetPr>
    <tabColor rgb="FF00B050"/>
  </sheetPr>
  <dimension ref="A6:C22"/>
  <sheetViews>
    <sheetView workbookViewId="0">
      <selection activeCell="H19" sqref="H19"/>
    </sheetView>
  </sheetViews>
  <sheetFormatPr defaultRowHeight="14.5" x14ac:dyDescent="0.35"/>
  <cols>
    <col min="1" max="1" width="16.26953125" bestFit="1" customWidth="1"/>
    <col min="2" max="2" width="12.08984375" bestFit="1" customWidth="1"/>
    <col min="3" max="3" width="10" bestFit="1" customWidth="1"/>
  </cols>
  <sheetData>
    <row r="6" spans="1:3" x14ac:dyDescent="0.35">
      <c r="A6" s="11" t="s">
        <v>20</v>
      </c>
    </row>
    <row r="7" spans="1:3" x14ac:dyDescent="0.35">
      <c r="A7" s="11" t="s">
        <v>21</v>
      </c>
    </row>
    <row r="9" spans="1:3" x14ac:dyDescent="0.35">
      <c r="A9" s="11" t="s">
        <v>33</v>
      </c>
    </row>
    <row r="11" spans="1:3" x14ac:dyDescent="0.35">
      <c r="A11" s="11" t="s">
        <v>22</v>
      </c>
    </row>
    <row r="12" spans="1:3" x14ac:dyDescent="0.35">
      <c r="A12" s="11"/>
    </row>
    <row r="13" spans="1:3" x14ac:dyDescent="0.35">
      <c r="A13" s="11" t="s">
        <v>0</v>
      </c>
      <c r="B13" s="20">
        <v>1400000</v>
      </c>
      <c r="C13" s="17"/>
    </row>
    <row r="14" spans="1:3" x14ac:dyDescent="0.35">
      <c r="A14" t="s">
        <v>1</v>
      </c>
      <c r="B14" s="21">
        <v>560000</v>
      </c>
      <c r="C14" s="17" t="s">
        <v>34</v>
      </c>
    </row>
    <row r="15" spans="1:3" x14ac:dyDescent="0.35">
      <c r="A15" t="s">
        <v>2</v>
      </c>
      <c r="B15" s="21">
        <v>840000</v>
      </c>
      <c r="C15" s="17" t="s">
        <v>35</v>
      </c>
    </row>
    <row r="17" spans="1:3" x14ac:dyDescent="0.35">
      <c r="A17" t="s">
        <v>3</v>
      </c>
      <c r="B17" s="20">
        <v>100000</v>
      </c>
      <c r="C17" s="17"/>
    </row>
    <row r="18" spans="1:3" x14ac:dyDescent="0.35">
      <c r="A18" t="s">
        <v>4</v>
      </c>
      <c r="B18" s="21">
        <v>-42000</v>
      </c>
      <c r="C18" s="18" t="s">
        <v>36</v>
      </c>
    </row>
    <row r="19" spans="1:3" x14ac:dyDescent="0.35">
      <c r="A19" t="s">
        <v>5</v>
      </c>
      <c r="B19" s="21">
        <v>58000</v>
      </c>
      <c r="C19" s="17" t="s">
        <v>37</v>
      </c>
    </row>
    <row r="21" spans="1:3" x14ac:dyDescent="0.35">
      <c r="A21" t="s">
        <v>6</v>
      </c>
      <c r="B21" s="22">
        <v>0.10357142857142858</v>
      </c>
      <c r="C21" s="17" t="s">
        <v>38</v>
      </c>
    </row>
    <row r="22" spans="1:3" x14ac:dyDescent="0.35">
      <c r="A22" t="s">
        <v>7</v>
      </c>
      <c r="B22" s="19">
        <v>0.4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5032-3729-4FD5-8F6A-C125E11B800E}">
  <sheetPr>
    <tabColor rgb="FF00B0F0"/>
  </sheetPr>
  <dimension ref="A5:B16"/>
  <sheetViews>
    <sheetView zoomScaleNormal="100" workbookViewId="0">
      <selection activeCell="A4" sqref="A4"/>
    </sheetView>
  </sheetViews>
  <sheetFormatPr defaultRowHeight="14.5" x14ac:dyDescent="0.35"/>
  <cols>
    <col min="1" max="1" width="26.81640625" bestFit="1" customWidth="1"/>
  </cols>
  <sheetData>
    <row r="5" spans="1:2" x14ac:dyDescent="0.35">
      <c r="A5" t="s">
        <v>25</v>
      </c>
      <c r="B5" s="12">
        <v>180000</v>
      </c>
    </row>
    <row r="6" spans="1:2" x14ac:dyDescent="0.35">
      <c r="A6" t="s">
        <v>26</v>
      </c>
      <c r="B6" s="12">
        <v>-170000</v>
      </c>
    </row>
    <row r="7" spans="1:2" x14ac:dyDescent="0.35">
      <c r="A7" t="s">
        <v>23</v>
      </c>
      <c r="B7" s="13"/>
    </row>
    <row r="8" spans="1:2" x14ac:dyDescent="0.35">
      <c r="B8" s="12"/>
    </row>
    <row r="9" spans="1:2" x14ac:dyDescent="0.35">
      <c r="A9" t="s">
        <v>27</v>
      </c>
      <c r="B9" s="12">
        <v>70000</v>
      </c>
    </row>
    <row r="10" spans="1:2" x14ac:dyDescent="0.35">
      <c r="A10" t="s">
        <v>28</v>
      </c>
      <c r="B10" s="12">
        <v>10000</v>
      </c>
    </row>
    <row r="11" spans="1:2" x14ac:dyDescent="0.35">
      <c r="A11" t="s">
        <v>8</v>
      </c>
      <c r="B11" s="12">
        <v>50000</v>
      </c>
    </row>
    <row r="12" spans="1:2" x14ac:dyDescent="0.35">
      <c r="A12" t="s">
        <v>29</v>
      </c>
      <c r="B12" s="13"/>
    </row>
    <row r="13" spans="1:2" x14ac:dyDescent="0.35">
      <c r="B13" s="12"/>
    </row>
    <row r="14" spans="1:2" x14ac:dyDescent="0.35">
      <c r="A14" t="s">
        <v>30</v>
      </c>
      <c r="B14" s="14"/>
    </row>
    <row r="15" spans="1:2" x14ac:dyDescent="0.35">
      <c r="A15" t="s">
        <v>32</v>
      </c>
      <c r="B15" s="15"/>
    </row>
    <row r="16" spans="1:2" x14ac:dyDescent="0.35">
      <c r="A16" t="s">
        <v>6</v>
      </c>
      <c r="B16" s="1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A3A7-99C4-4739-97EB-35F26CE493C4}">
  <sheetPr>
    <tabColor rgb="FF00B050"/>
  </sheetPr>
  <dimension ref="A4:E16"/>
  <sheetViews>
    <sheetView zoomScaleNormal="100" workbookViewId="0">
      <selection activeCell="E20" sqref="E20"/>
    </sheetView>
  </sheetViews>
  <sheetFormatPr defaultRowHeight="14.5" x14ac:dyDescent="0.35"/>
  <cols>
    <col min="1" max="1" width="26.81640625" style="17" bestFit="1" customWidth="1"/>
    <col min="2" max="3" width="8.7265625" style="17"/>
    <col min="4" max="4" width="18.36328125" style="17" bestFit="1" customWidth="1"/>
    <col min="5" max="5" width="15.7265625" style="17" bestFit="1" customWidth="1"/>
    <col min="6" max="16384" width="8.7265625" style="17"/>
  </cols>
  <sheetData>
    <row r="4" spans="1:5" x14ac:dyDescent="0.35">
      <c r="E4" s="25" t="s">
        <v>24</v>
      </c>
    </row>
    <row r="5" spans="1:5" x14ac:dyDescent="0.35">
      <c r="A5" s="17" t="s">
        <v>25</v>
      </c>
      <c r="B5" s="23">
        <v>180000</v>
      </c>
      <c r="C5" s="23"/>
      <c r="D5" s="17" t="s">
        <v>25</v>
      </c>
      <c r="E5" s="23">
        <v>180000</v>
      </c>
    </row>
    <row r="6" spans="1:5" x14ac:dyDescent="0.35">
      <c r="A6" s="17" t="s">
        <v>26</v>
      </c>
      <c r="B6" s="23">
        <v>-170000</v>
      </c>
      <c r="C6" s="23"/>
      <c r="D6" s="17" t="s">
        <v>26</v>
      </c>
      <c r="E6" s="23">
        <v>-170000</v>
      </c>
    </row>
    <row r="7" spans="1:5" x14ac:dyDescent="0.35">
      <c r="A7" s="17" t="s">
        <v>23</v>
      </c>
      <c r="B7" s="24">
        <f>B5+B6</f>
        <v>10000</v>
      </c>
      <c r="C7" s="23"/>
      <c r="D7" s="17" t="s">
        <v>23</v>
      </c>
      <c r="E7" s="19" t="str">
        <f ca="1">_xlfn.FORMULATEXT(B7)</f>
        <v>=B5+B6</v>
      </c>
    </row>
    <row r="8" spans="1:5" x14ac:dyDescent="0.35">
      <c r="B8" s="23"/>
      <c r="C8" s="23"/>
    </row>
    <row r="9" spans="1:5" x14ac:dyDescent="0.35">
      <c r="A9" s="17" t="s">
        <v>27</v>
      </c>
      <c r="B9" s="23">
        <v>70000</v>
      </c>
      <c r="C9" s="23"/>
      <c r="D9" s="17" t="s">
        <v>27</v>
      </c>
      <c r="E9" s="23">
        <v>70000</v>
      </c>
    </row>
    <row r="10" spans="1:5" x14ac:dyDescent="0.35">
      <c r="A10" s="17" t="s">
        <v>28</v>
      </c>
      <c r="B10" s="23">
        <v>10000</v>
      </c>
      <c r="C10" s="23"/>
      <c r="D10" s="17" t="s">
        <v>28</v>
      </c>
      <c r="E10" s="23">
        <v>10000</v>
      </c>
    </row>
    <row r="11" spans="1:5" x14ac:dyDescent="0.35">
      <c r="A11" s="17" t="s">
        <v>8</v>
      </c>
      <c r="B11" s="23">
        <v>50000</v>
      </c>
      <c r="C11" s="23"/>
      <c r="D11" s="17" t="s">
        <v>8</v>
      </c>
      <c r="E11" s="23">
        <v>50000</v>
      </c>
    </row>
    <row r="12" spans="1:5" x14ac:dyDescent="0.35">
      <c r="A12" s="17" t="s">
        <v>29</v>
      </c>
      <c r="B12" s="24">
        <f>SUM(B9:B11)</f>
        <v>130000</v>
      </c>
      <c r="C12" s="23"/>
      <c r="D12" s="17" t="s">
        <v>29</v>
      </c>
      <c r="E12" s="19" t="str">
        <f ca="1">_xlfn.FORMULATEXT(B12)</f>
        <v>=SUMMA(B9:B11)</v>
      </c>
    </row>
    <row r="13" spans="1:5" x14ac:dyDescent="0.35">
      <c r="B13" s="23"/>
      <c r="C13" s="23"/>
    </row>
    <row r="14" spans="1:5" x14ac:dyDescent="0.35">
      <c r="A14" s="17" t="s">
        <v>30</v>
      </c>
      <c r="B14" s="28">
        <f>B7/B5</f>
        <v>5.5555555555555552E-2</v>
      </c>
      <c r="C14" s="26"/>
      <c r="D14" s="17" t="s">
        <v>30</v>
      </c>
      <c r="E14" s="19" t="str">
        <f ca="1">_xlfn.FORMULATEXT(B14)</f>
        <v>=B7/B5</v>
      </c>
    </row>
    <row r="15" spans="1:5" x14ac:dyDescent="0.35">
      <c r="A15" s="17" t="s">
        <v>31</v>
      </c>
      <c r="B15" s="29">
        <f>B5/B12</f>
        <v>1.3846153846153846</v>
      </c>
      <c r="C15" s="27"/>
      <c r="D15" s="17" t="s">
        <v>31</v>
      </c>
      <c r="E15" s="19" t="str">
        <f ca="1">_xlfn.FORMULATEXT(B15)</f>
        <v>=B5/B12</v>
      </c>
    </row>
    <row r="16" spans="1:5" x14ac:dyDescent="0.35">
      <c r="A16" s="17" t="s">
        <v>6</v>
      </c>
      <c r="B16" s="28">
        <f>B14*B15</f>
        <v>7.6923076923076913E-2</v>
      </c>
      <c r="C16" s="26"/>
      <c r="D16" s="17" t="s">
        <v>6</v>
      </c>
      <c r="E16" s="19" t="str">
        <f ca="1">_xlfn.FORMULATEXT(B16)</f>
        <v>=B14*B15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1</vt:lpstr>
      <vt:lpstr>Facit 1</vt:lpstr>
      <vt:lpstr>2</vt:lpstr>
      <vt:lpstr>Facit 2</vt:lpstr>
      <vt:lpstr>3</vt:lpstr>
      <vt:lpstr>Facit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Johansson</dc:creator>
  <cp:lastModifiedBy>Marcus Andersson</cp:lastModifiedBy>
  <dcterms:created xsi:type="dcterms:W3CDTF">2017-10-09T17:02:31Z</dcterms:created>
  <dcterms:modified xsi:type="dcterms:W3CDTF">2017-11-27T19:32:42Z</dcterms:modified>
</cp:coreProperties>
</file>