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5200" windowHeight="11985"/>
  </bookViews>
  <sheets>
    <sheet name="Results" sheetId="2" r:id="rId1"/>
  </sheets>
  <definedNames>
    <definedName name="_xlnm.Print_Titles" localSheetId="0">Results!$13:$13</definedName>
  </definedNames>
  <calcPr calcId="152511"/>
</workbook>
</file>

<file path=xl/calcChain.xml><?xml version="1.0" encoding="utf-8"?>
<calcChain xmlns="http://schemas.openxmlformats.org/spreadsheetml/2006/main">
  <c r="E19" i="2" l="1"/>
  <c r="F19" i="2" s="1"/>
  <c r="E14" i="2"/>
  <c r="F14" i="2" s="1"/>
  <c r="D15" i="2" l="1"/>
  <c r="G14" i="2"/>
  <c r="D16" i="2" l="1"/>
  <c r="E15" i="2"/>
  <c r="G19" i="2"/>
  <c r="D20" i="2"/>
  <c r="E20" i="2" s="1"/>
  <c r="F20" i="2" s="1"/>
  <c r="F15" i="2" l="1"/>
  <c r="E16" i="2"/>
  <c r="G20" i="2"/>
  <c r="D21" i="2"/>
  <c r="E21" i="2" s="1"/>
  <c r="F21" i="2" s="1"/>
  <c r="F16" i="2" l="1"/>
  <c r="G16" i="2" s="1"/>
  <c r="G15" i="2"/>
  <c r="G21" i="2"/>
  <c r="D22" i="2"/>
  <c r="E22" i="2" s="1"/>
  <c r="F22" i="2" l="1"/>
  <c r="F23" i="2" s="1"/>
  <c r="F25" i="2" s="1"/>
  <c r="E23" i="2"/>
  <c r="E25" i="2" s="1"/>
  <c r="D23" i="2"/>
  <c r="G22" i="2" l="1"/>
  <c r="G23" i="2"/>
  <c r="D25" i="2"/>
  <c r="G25" i="2" l="1"/>
</calcChain>
</file>

<file path=xl/sharedStrings.xml><?xml version="1.0" encoding="utf-8"?>
<sst xmlns="http://schemas.openxmlformats.org/spreadsheetml/2006/main" count="22" uniqueCount="22">
  <si>
    <t xml:space="preserve">jan </t>
  </si>
  <si>
    <t>feb</t>
  </si>
  <si>
    <t>mar</t>
  </si>
  <si>
    <t>Q1</t>
  </si>
  <si>
    <t>Budget January-March</t>
  </si>
  <si>
    <t>Revenue</t>
  </si>
  <si>
    <t>Sales</t>
  </si>
  <si>
    <t>Shipping</t>
  </si>
  <si>
    <t>Total Revenue</t>
  </si>
  <si>
    <t>Costs</t>
  </si>
  <si>
    <t>Salary</t>
  </si>
  <si>
    <t>Travel</t>
  </si>
  <si>
    <t>Rent</t>
  </si>
  <si>
    <t>Total Costs</t>
  </si>
  <si>
    <t>Results</t>
  </si>
  <si>
    <t>Purchase</t>
  </si>
  <si>
    <t>Assignment: Follow the instructions.</t>
  </si>
  <si>
    <t>Create an alternative scenario using the Scenario Manager</t>
  </si>
  <si>
    <t>- Open the Scenario Manager</t>
  </si>
  <si>
    <t>- One scenario, named "Expected" has already been saved.</t>
  </si>
  <si>
    <t>- Create a new scenario. Name it "Scenario 2". Change the sales in cell D14 to £26,800, and Purchase in cell D19 to £11,000.</t>
  </si>
  <si>
    <t>Which scenario yields the best results for the period January to March (cell G25)?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</si>
</sst>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0%"/>
    <numFmt numFmtId="166" formatCode="_-[$£-809]* #,##0_-;\-[$£-809]* #,##0_-;_-[$£-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2" fillId="0" borderId="0" xfId="0" applyFont="1" applyBorder="1"/>
    <xf numFmtId="0" fontId="3" fillId="0" borderId="2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2" fillId="0" borderId="3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2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9" xfId="0" applyFont="1" applyBorder="1"/>
    <xf numFmtId="0" fontId="2" fillId="0" borderId="1" xfId="0" applyFont="1" applyBorder="1"/>
    <xf numFmtId="0" fontId="0" fillId="0" borderId="10" xfId="0" applyFont="1" applyBorder="1"/>
    <xf numFmtId="0" fontId="3" fillId="2" borderId="1" xfId="0" applyFont="1" applyFill="1" applyBorder="1" applyAlignment="1">
      <alignment horizontal="center"/>
    </xf>
    <xf numFmtId="165" fontId="0" fillId="0" borderId="0" xfId="2" applyNumberFormat="1" applyFont="1" applyBorder="1"/>
    <xf numFmtId="166" fontId="0" fillId="0" borderId="0" xfId="1" applyNumberFormat="1" applyFont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166" fontId="0" fillId="0" borderId="1" xfId="1" applyNumberFormat="1" applyFont="1" applyBorder="1"/>
    <xf numFmtId="166" fontId="2" fillId="2" borderId="1" xfId="1" applyNumberFormat="1" applyFont="1" applyFill="1" applyBorder="1"/>
    <xf numFmtId="166" fontId="2" fillId="0" borderId="3" xfId="0" applyNumberFormat="1" applyFont="1" applyBorder="1"/>
    <xf numFmtId="166" fontId="2" fillId="2" borderId="3" xfId="0" applyNumberFormat="1" applyFont="1" applyFill="1" applyBorder="1"/>
    <xf numFmtId="166" fontId="0" fillId="0" borderId="0" xfId="0" applyNumberFormat="1" applyFont="1" applyBorder="1"/>
    <xf numFmtId="166" fontId="2" fillId="0" borderId="0" xfId="0" applyNumberFormat="1" applyFont="1" applyBorder="1"/>
    <xf numFmtId="166" fontId="4" fillId="0" borderId="0" xfId="0" applyNumberFormat="1" applyFont="1" applyBorder="1"/>
    <xf numFmtId="166" fontId="3" fillId="0" borderId="0" xfId="0" applyNumberFormat="1" applyFont="1" applyBorder="1"/>
    <xf numFmtId="166" fontId="2" fillId="2" borderId="0" xfId="0" applyNumberFormat="1" applyFont="1" applyFill="1" applyBorder="1"/>
    <xf numFmtId="166" fontId="0" fillId="0" borderId="1" xfId="0" applyNumberFormat="1" applyFont="1" applyBorder="1"/>
    <xf numFmtId="166" fontId="2" fillId="2" borderId="1" xfId="0" applyNumberFormat="1" applyFont="1" applyFill="1" applyBorder="1"/>
    <xf numFmtId="166" fontId="3" fillId="0" borderId="2" xfId="0" applyNumberFormat="1" applyFont="1" applyBorder="1"/>
    <xf numFmtId="166" fontId="3" fillId="2" borderId="2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6" fillId="0" borderId="0" xfId="0" applyFont="1" applyBorder="1"/>
    <xf numFmtId="0" fontId="0" fillId="0" borderId="0" xfId="0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98C8EC"/>
        </patternFill>
      </fill>
    </dxf>
    <dxf>
      <fill>
        <patternFill>
          <bgColor rgb="FF227CBE"/>
        </patternFill>
      </fill>
    </dxf>
  </dxfs>
  <tableStyles count="1" defaultTableStyle="TableStyleMedium9" defaultPivotStyle="PivotStyleLight16">
    <tableStyle name="Table Style 1" pivot="0" count="2">
      <tableStyleElement type="headerRow" dxfId="1"/>
      <tableStyleElement type="firstRowStripe" dxfId="0"/>
    </tableStyle>
  </tableStyles>
  <colors>
    <mruColors>
      <color rgb="FFFFFFCC"/>
      <color rgb="FF800000"/>
      <color rgb="FF227CBE"/>
      <color rgb="FF98C8EC"/>
      <color rgb="FF17507B"/>
      <color rgb="FF247CBE"/>
      <color rgb="FF3399FF"/>
      <color rgb="FFA3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showGridLines="0" tabSelected="1" zoomScaleNormal="100" zoomScaleSheetLayoutView="70" workbookViewId="0">
      <selection activeCell="J12" sqref="J12"/>
    </sheetView>
  </sheetViews>
  <sheetFormatPr defaultColWidth="9.140625" defaultRowHeight="15" x14ac:dyDescent="0.25"/>
  <cols>
    <col min="1" max="1" width="9.140625" style="1"/>
    <col min="2" max="2" width="3.28515625" style="1" customWidth="1"/>
    <col min="3" max="3" width="15.42578125" style="1" bestFit="1" customWidth="1"/>
    <col min="4" max="6" width="9.85546875" style="1" bestFit="1" customWidth="1"/>
    <col min="7" max="7" width="9.85546875" style="5" bestFit="1" customWidth="1"/>
    <col min="8" max="8" width="3" style="1" customWidth="1"/>
    <col min="9" max="9" width="10.85546875" style="1" bestFit="1" customWidth="1"/>
    <col min="10" max="16384" width="9.140625" style="1"/>
  </cols>
  <sheetData>
    <row r="2" spans="2:8" ht="18.75" x14ac:dyDescent="0.3">
      <c r="C2" s="44" t="s">
        <v>16</v>
      </c>
    </row>
    <row r="3" spans="2:8" x14ac:dyDescent="0.25">
      <c r="C3" s="1" t="s">
        <v>17</v>
      </c>
    </row>
    <row r="4" spans="2:8" x14ac:dyDescent="0.25">
      <c r="C4" s="45" t="s">
        <v>18</v>
      </c>
    </row>
    <row r="5" spans="2:8" x14ac:dyDescent="0.25">
      <c r="C5" s="45" t="s">
        <v>19</v>
      </c>
    </row>
    <row r="6" spans="2:8" x14ac:dyDescent="0.25">
      <c r="C6" s="45" t="s">
        <v>20</v>
      </c>
    </row>
    <row r="8" spans="2:8" x14ac:dyDescent="0.25">
      <c r="C8" s="5" t="s">
        <v>21</v>
      </c>
    </row>
    <row r="10" spans="2:8" x14ac:dyDescent="0.25">
      <c r="B10" s="13"/>
      <c r="C10" s="14"/>
      <c r="D10" s="14"/>
      <c r="E10" s="14"/>
      <c r="F10" s="14"/>
      <c r="G10" s="15"/>
      <c r="H10" s="16"/>
    </row>
    <row r="11" spans="2:8" ht="26.25" x14ac:dyDescent="0.4">
      <c r="B11" s="17"/>
      <c r="C11" s="43" t="s">
        <v>4</v>
      </c>
      <c r="D11" s="43"/>
      <c r="E11" s="43"/>
      <c r="F11" s="43"/>
      <c r="G11" s="43"/>
      <c r="H11" s="18"/>
    </row>
    <row r="12" spans="2:8" x14ac:dyDescent="0.25">
      <c r="B12" s="17"/>
      <c r="H12" s="18"/>
    </row>
    <row r="13" spans="2:8" s="9" customFormat="1" ht="15.75" x14ac:dyDescent="0.25">
      <c r="B13" s="19"/>
      <c r="C13" s="7" t="s">
        <v>5</v>
      </c>
      <c r="D13" s="8" t="s">
        <v>0</v>
      </c>
      <c r="E13" s="8" t="s">
        <v>1</v>
      </c>
      <c r="F13" s="8" t="s">
        <v>2</v>
      </c>
      <c r="G13" s="26" t="s">
        <v>3</v>
      </c>
      <c r="H13" s="20"/>
    </row>
    <row r="14" spans="2:8" x14ac:dyDescent="0.25">
      <c r="B14" s="17"/>
      <c r="C14" s="1" t="s">
        <v>6</v>
      </c>
      <c r="D14" s="28">
        <v>25500</v>
      </c>
      <c r="E14" s="28">
        <f>+D14*1.1</f>
        <v>28050.000000000004</v>
      </c>
      <c r="F14" s="28">
        <f>+E14*1.05</f>
        <v>29452.500000000004</v>
      </c>
      <c r="G14" s="29">
        <f>+SUM(D14:F14)</f>
        <v>83002.5</v>
      </c>
      <c r="H14" s="18"/>
    </row>
    <row r="15" spans="2:8" x14ac:dyDescent="0.25">
      <c r="B15" s="17"/>
      <c r="C15" s="3" t="s">
        <v>7</v>
      </c>
      <c r="D15" s="30">
        <f>+D14/100*2.5</f>
        <v>637.5</v>
      </c>
      <c r="E15" s="30">
        <f>+D15*1.1</f>
        <v>701.25</v>
      </c>
      <c r="F15" s="30">
        <f>+E15*1.05</f>
        <v>736.3125</v>
      </c>
      <c r="G15" s="31">
        <f t="shared" ref="G15:G16" si="0">+SUM(D15:F15)</f>
        <v>2075.0625</v>
      </c>
      <c r="H15" s="18"/>
    </row>
    <row r="16" spans="2:8" x14ac:dyDescent="0.25">
      <c r="B16" s="17"/>
      <c r="C16" s="12" t="s">
        <v>8</v>
      </c>
      <c r="D16" s="32">
        <f>+D14+D15</f>
        <v>26137.5</v>
      </c>
      <c r="E16" s="32">
        <f t="shared" ref="E16:F16" si="1">+E14+E15</f>
        <v>28751.250000000004</v>
      </c>
      <c r="F16" s="32">
        <f t="shared" si="1"/>
        <v>30188.812500000004</v>
      </c>
      <c r="G16" s="33">
        <f t="shared" si="0"/>
        <v>85077.5625</v>
      </c>
      <c r="H16" s="18"/>
    </row>
    <row r="17" spans="2:8" x14ac:dyDescent="0.25">
      <c r="B17" s="17"/>
      <c r="D17" s="34"/>
      <c r="E17" s="34"/>
      <c r="F17" s="34"/>
      <c r="G17" s="35"/>
      <c r="H17" s="18"/>
    </row>
    <row r="18" spans="2:8" s="9" customFormat="1" ht="15.75" x14ac:dyDescent="0.25">
      <c r="B18" s="19"/>
      <c r="C18" s="10" t="s">
        <v>9</v>
      </c>
      <c r="D18" s="36"/>
      <c r="E18" s="36"/>
      <c r="F18" s="36"/>
      <c r="G18" s="37"/>
      <c r="H18" s="20"/>
    </row>
    <row r="19" spans="2:8" x14ac:dyDescent="0.25">
      <c r="B19" s="17"/>
      <c r="C19" s="2" t="s">
        <v>15</v>
      </c>
      <c r="D19" s="34">
        <v>10000</v>
      </c>
      <c r="E19" s="34">
        <f>+D19*1.1</f>
        <v>11000</v>
      </c>
      <c r="F19" s="34">
        <f>+E19*1.05</f>
        <v>11550</v>
      </c>
      <c r="G19" s="38">
        <f>+SUM(D19:F19)</f>
        <v>32550</v>
      </c>
      <c r="H19" s="18"/>
    </row>
    <row r="20" spans="2:8" x14ac:dyDescent="0.25">
      <c r="B20" s="17"/>
      <c r="C20" s="2" t="s">
        <v>10</v>
      </c>
      <c r="D20" s="34">
        <f>+D19/3</f>
        <v>3333.3333333333335</v>
      </c>
      <c r="E20" s="34">
        <f t="shared" ref="E20:E22" si="2">+D20*1.1</f>
        <v>3666.666666666667</v>
      </c>
      <c r="F20" s="34">
        <f t="shared" ref="F20:F22" si="3">+E20*1.05</f>
        <v>3850.0000000000005</v>
      </c>
      <c r="G20" s="38">
        <f t="shared" ref="G20:G23" si="4">+SUM(D20:F20)</f>
        <v>10850</v>
      </c>
      <c r="H20" s="18"/>
    </row>
    <row r="21" spans="2:8" x14ac:dyDescent="0.25">
      <c r="B21" s="17"/>
      <c r="C21" s="2" t="s">
        <v>11</v>
      </c>
      <c r="D21" s="34">
        <f>+D20/6</f>
        <v>555.55555555555554</v>
      </c>
      <c r="E21" s="34">
        <f t="shared" si="2"/>
        <v>611.1111111111112</v>
      </c>
      <c r="F21" s="34">
        <f t="shared" si="3"/>
        <v>641.66666666666674</v>
      </c>
      <c r="G21" s="38">
        <f t="shared" si="4"/>
        <v>1808.3333333333335</v>
      </c>
      <c r="H21" s="18"/>
    </row>
    <row r="22" spans="2:8" x14ac:dyDescent="0.25">
      <c r="B22" s="17"/>
      <c r="C22" s="4" t="s">
        <v>12</v>
      </c>
      <c r="D22" s="39">
        <f>+D21*2</f>
        <v>1111.1111111111111</v>
      </c>
      <c r="E22" s="39">
        <f t="shared" si="2"/>
        <v>1222.2222222222224</v>
      </c>
      <c r="F22" s="39">
        <f t="shared" si="3"/>
        <v>1283.3333333333335</v>
      </c>
      <c r="G22" s="40">
        <f t="shared" si="4"/>
        <v>3616.666666666667</v>
      </c>
      <c r="H22" s="18"/>
    </row>
    <row r="23" spans="2:8" x14ac:dyDescent="0.25">
      <c r="B23" s="17"/>
      <c r="C23" s="12" t="s">
        <v>13</v>
      </c>
      <c r="D23" s="32">
        <f>+SUM(D19:D22)</f>
        <v>15000</v>
      </c>
      <c r="E23" s="32">
        <f t="shared" ref="E23:F23" si="5">+SUM(E19:E22)</f>
        <v>16500</v>
      </c>
      <c r="F23" s="32">
        <f t="shared" si="5"/>
        <v>17325</v>
      </c>
      <c r="G23" s="33">
        <f t="shared" si="4"/>
        <v>48825</v>
      </c>
      <c r="H23" s="18"/>
    </row>
    <row r="24" spans="2:8" x14ac:dyDescent="0.25">
      <c r="B24" s="17"/>
      <c r="D24" s="34"/>
      <c r="E24" s="34"/>
      <c r="F24" s="34"/>
      <c r="G24" s="35"/>
      <c r="H24" s="18"/>
    </row>
    <row r="25" spans="2:8" s="11" customFormat="1" ht="16.5" thickBot="1" x14ac:dyDescent="0.3">
      <c r="B25" s="21"/>
      <c r="C25" s="6" t="s">
        <v>14</v>
      </c>
      <c r="D25" s="41">
        <f>+D16-D23</f>
        <v>11137.5</v>
      </c>
      <c r="E25" s="41">
        <f t="shared" ref="E25:G25" si="6">+E16-E23</f>
        <v>12251.250000000004</v>
      </c>
      <c r="F25" s="41">
        <f t="shared" si="6"/>
        <v>12863.812500000004</v>
      </c>
      <c r="G25" s="42">
        <f t="shared" si="6"/>
        <v>36252.5625</v>
      </c>
      <c r="H25" s="22"/>
    </row>
    <row r="26" spans="2:8" ht="15.75" thickTop="1" x14ac:dyDescent="0.25">
      <c r="B26" s="23"/>
      <c r="C26" s="3"/>
      <c r="D26" s="3"/>
      <c r="E26" s="3"/>
      <c r="F26" s="3"/>
      <c r="G26" s="24"/>
      <c r="H26" s="25"/>
    </row>
    <row r="27" spans="2:8" x14ac:dyDescent="0.25">
      <c r="F27" s="27"/>
    </row>
  </sheetData>
  <scenarios current="0">
    <scenario name="Expected" locked="1" count="2" user="Author" comment="Created by Author on 07/01/2016">
      <inputCells r="D14" val="25500" numFmtId="166"/>
      <inputCells r="D19" val="10000" numFmtId="166"/>
    </scenario>
  </scenarios>
  <mergeCells count="1">
    <mergeCell ref="C11:G11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Header>&amp;C&amp;P</oddHeader>
  </headerFooter>
  <ignoredErrors>
    <ignoredError sqref="G14: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2013-03-25T18:30:17Z</dcterms:created>
  <dcterms:modified xsi:type="dcterms:W3CDTF">2016-01-07T03:57:00Z</dcterms:modified>
</cp:coreProperties>
</file>