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us\Desktop\Learnesy\Kurser\Excel\Excel NO\Inspelning NO v1\12 - Arbeid i databaser\12.2 Delsammendrag\"/>
    </mc:Choice>
  </mc:AlternateContent>
  <bookViews>
    <workbookView xWindow="0" yWindow="0" windowWidth="23040" windowHeight="9408" firstSheet="2" activeTab="2"/>
  </bookViews>
  <sheets>
    <sheet name="Lönelista" sheetId="1" state="hidden" r:id="rId1"/>
    <sheet name="Utbildning" sheetId="3" state="hidden" r:id="rId2"/>
    <sheet name="12.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6" i="1"/>
  <c r="E7" i="1"/>
  <c r="E8" i="1"/>
  <c r="E9" i="1"/>
  <c r="E10" i="1"/>
  <c r="E11" i="1"/>
  <c r="E5" i="1"/>
  <c r="E12" i="1"/>
</calcChain>
</file>

<file path=xl/sharedStrings.xml><?xml version="1.0" encoding="utf-8"?>
<sst xmlns="http://schemas.openxmlformats.org/spreadsheetml/2006/main" count="113" uniqueCount="62">
  <si>
    <t>Antal timmar</t>
  </si>
  <si>
    <t>Lena</t>
  </si>
  <si>
    <t>Namn</t>
  </si>
  <si>
    <t>Avdelning</t>
  </si>
  <si>
    <t xml:space="preserve">Timlön </t>
  </si>
  <si>
    <t>Utbetalt</t>
  </si>
  <si>
    <t>Lönelista Oktober</t>
  </si>
  <si>
    <t>Peter</t>
  </si>
  <si>
    <t>Jakob</t>
  </si>
  <si>
    <t>Lisa</t>
  </si>
  <si>
    <t>Anita</t>
  </si>
  <si>
    <t>Berit</t>
  </si>
  <si>
    <t>Gunnar</t>
  </si>
  <si>
    <t>Ekonomi</t>
  </si>
  <si>
    <t>Administration</t>
  </si>
  <si>
    <t>Personal</t>
  </si>
  <si>
    <t>Försäljning</t>
  </si>
  <si>
    <t>Summa</t>
  </si>
  <si>
    <t>Antal anställda</t>
  </si>
  <si>
    <t>Oktober</t>
  </si>
  <si>
    <t>November</t>
  </si>
  <si>
    <t>Ledarutbildning</t>
  </si>
  <si>
    <t>Ska gå utbildning</t>
  </si>
  <si>
    <t>Del 1</t>
  </si>
  <si>
    <t xml:space="preserve">Del 2 </t>
  </si>
  <si>
    <t>Del 3</t>
  </si>
  <si>
    <t>j=ja</t>
  </si>
  <si>
    <t>n=nej</t>
  </si>
  <si>
    <t>j</t>
  </si>
  <si>
    <t>n</t>
  </si>
  <si>
    <t>Navn</t>
  </si>
  <si>
    <t>Avdeling</t>
  </si>
  <si>
    <t>Daniel</t>
  </si>
  <si>
    <t>Terje</t>
  </si>
  <si>
    <t>Liv</t>
  </si>
  <si>
    <t>Grete</t>
  </si>
  <si>
    <t>Miriam</t>
  </si>
  <si>
    <t>Emil</t>
  </si>
  <si>
    <t>Stian</t>
  </si>
  <si>
    <t>Timelønn</t>
  </si>
  <si>
    <t>Timer</t>
  </si>
  <si>
    <t>Logistikk</t>
  </si>
  <si>
    <t>Administrasjon</t>
  </si>
  <si>
    <t>Salg</t>
  </si>
  <si>
    <t>Ny lønn etter justering</t>
  </si>
  <si>
    <t>Arne</t>
  </si>
  <si>
    <t>Hans</t>
  </si>
  <si>
    <t>Finans</t>
  </si>
  <si>
    <t>Startdato</t>
  </si>
  <si>
    <t>Sluttdato</t>
  </si>
  <si>
    <t>Antall arbeidsdager</t>
  </si>
  <si>
    <t>Tina</t>
  </si>
  <si>
    <t>Sander</t>
  </si>
  <si>
    <t>Lene</t>
  </si>
  <si>
    <t>Øyvind</t>
  </si>
  <si>
    <t>Merete</t>
  </si>
  <si>
    <t>Siv</t>
  </si>
  <si>
    <t>Johannes</t>
  </si>
  <si>
    <t>Simon</t>
  </si>
  <si>
    <t>Organisasjon</t>
  </si>
  <si>
    <t>Bruttolønn</t>
  </si>
  <si>
    <t>Innkjøp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</si>
</sst>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\ _k_r_-;\-* #,##0\ _k_r_-;_-* &quot;-&quot;??\ _k_r_-;_-@_-"/>
    <numFmt numFmtId="166" formatCode="[$-41D]dd/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theme="5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thin">
        <color theme="5"/>
      </right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thin">
        <color theme="5"/>
      </top>
      <bottom/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1" applyNumberFormat="1" applyFont="1"/>
    <xf numFmtId="0" fontId="0" fillId="0" borderId="1" xfId="0" applyFont="1" applyBorder="1"/>
    <xf numFmtId="0" fontId="0" fillId="2" borderId="0" xfId="0" applyFill="1"/>
    <xf numFmtId="0" fontId="2" fillId="2" borderId="0" xfId="0" applyFont="1" applyFill="1"/>
    <xf numFmtId="0" fontId="0" fillId="0" borderId="0" xfId="0" applyFont="1"/>
    <xf numFmtId="165" fontId="1" fillId="0" borderId="0" xfId="0" applyNumberFormat="1" applyFont="1"/>
    <xf numFmtId="165" fontId="0" fillId="0" borderId="0" xfId="0" applyNumberFormat="1" applyFont="1"/>
    <xf numFmtId="165" fontId="3" fillId="0" borderId="0" xfId="1" applyNumberFormat="1" applyFont="1"/>
    <xf numFmtId="0" fontId="0" fillId="0" borderId="0" xfId="0" applyProtection="1"/>
    <xf numFmtId="0" fontId="0" fillId="0" borderId="0" xfId="0" applyFont="1" applyAlignment="1" applyProtection="1">
      <alignment wrapText="1"/>
    </xf>
    <xf numFmtId="0" fontId="5" fillId="0" borderId="2" xfId="0" applyFont="1" applyBorder="1" applyProtection="1"/>
    <xf numFmtId="165" fontId="5" fillId="0" borderId="2" xfId="1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6" fontId="0" fillId="0" borderId="0" xfId="0" applyNumberFormat="1" applyProtection="1"/>
    <xf numFmtId="166" fontId="5" fillId="0" borderId="3" xfId="1" applyNumberFormat="1" applyFont="1" applyBorder="1" applyAlignment="1" applyProtection="1">
      <alignment horizontal="center"/>
    </xf>
    <xf numFmtId="0" fontId="4" fillId="3" borderId="4" xfId="0" applyFont="1" applyFill="1" applyBorder="1" applyAlignment="1" applyProtection="1">
      <alignment wrapText="1"/>
    </xf>
    <xf numFmtId="0" fontId="4" fillId="3" borderId="5" xfId="0" applyFont="1" applyFill="1" applyBorder="1" applyAlignment="1" applyProtection="1">
      <alignment wrapText="1"/>
    </xf>
    <xf numFmtId="0" fontId="4" fillId="3" borderId="5" xfId="0" applyFont="1" applyFill="1" applyBorder="1" applyAlignment="1" applyProtection="1">
      <alignment horizontal="center" wrapText="1"/>
    </xf>
    <xf numFmtId="166" fontId="4" fillId="3" borderId="6" xfId="0" applyNumberFormat="1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5" fillId="0" borderId="8" xfId="0" applyFont="1" applyBorder="1" applyProtection="1"/>
    <xf numFmtId="165" fontId="5" fillId="0" borderId="9" xfId="1" applyNumberFormat="1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1" xfId="0" applyFont="1" applyBorder="1" applyProtection="1"/>
    <xf numFmtId="165" fontId="5" fillId="0" borderId="11" xfId="1" applyNumberFormat="1" applyFont="1" applyBorder="1" applyAlignment="1" applyProtection="1">
      <alignment horizontal="center"/>
    </xf>
    <xf numFmtId="165" fontId="6" fillId="0" borderId="11" xfId="0" applyNumberFormat="1" applyFont="1" applyBorder="1" applyAlignment="1" applyProtection="1">
      <alignment horizontal="center"/>
    </xf>
    <xf numFmtId="166" fontId="5" fillId="0" borderId="12" xfId="1" applyNumberFormat="1" applyFont="1" applyBorder="1" applyAlignment="1" applyProtection="1">
      <alignment horizontal="center"/>
    </xf>
    <xf numFmtId="165" fontId="5" fillId="0" borderId="13" xfId="1" applyNumberFormat="1" applyFont="1" applyBorder="1" applyAlignment="1" applyProtection="1">
      <alignment horizontal="center"/>
    </xf>
    <xf numFmtId="0" fontId="2" fillId="0" borderId="0" xfId="0" applyFont="1" applyProtection="1"/>
    <xf numFmtId="166" fontId="2" fillId="0" borderId="0" xfId="0" applyNumberFormat="1" applyFont="1" applyProtection="1"/>
  </cellXfs>
  <cellStyles count="2">
    <cellStyle name="Komma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99060</xdr:rowOff>
    </xdr:from>
    <xdr:to>
      <xdr:col>8</xdr:col>
      <xdr:colOff>678180</xdr:colOff>
      <xdr:row>3</xdr:row>
      <xdr:rowOff>45720</xdr:rowOff>
    </xdr:to>
    <xdr:sp macro="" textlink="">
      <xdr:nvSpPr>
        <xdr:cNvPr id="2" name="TekstSylinder 1"/>
        <xdr:cNvSpPr txBox="1"/>
      </xdr:nvSpPr>
      <xdr:spPr>
        <a:xfrm>
          <a:off x="160020" y="99060"/>
          <a:ext cx="6850380" cy="632460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>
              <a:solidFill>
                <a:schemeClr val="bg1"/>
              </a:solidFill>
            </a:rPr>
            <a:t>Finn frem hvilken avdeling</a:t>
          </a:r>
          <a:r>
            <a:rPr lang="sv-SE" sz="1600" b="1" i="0" baseline="0">
              <a:solidFill>
                <a:schemeClr val="bg1"/>
              </a:solidFill>
            </a:rPr>
            <a:t> som har høyest total bruttolønn ved å sette inn delsammendrag</a:t>
          </a:r>
          <a:r>
            <a:rPr lang="sv-SE" sz="1600" b="1" i="0">
              <a:solidFill>
                <a:schemeClr val="bg1"/>
              </a:solidFill>
            </a:rPr>
            <a:t>. Bruk</a:t>
          </a:r>
          <a:r>
            <a:rPr lang="sv-SE" sz="1600" b="1" i="0" baseline="0">
              <a:solidFill>
                <a:schemeClr val="bg1"/>
              </a:solidFill>
            </a:rPr>
            <a:t> veiledning for hjelp. </a:t>
          </a:r>
          <a:endParaRPr lang="sv-SE" sz="16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251460</xdr:colOff>
      <xdr:row>5</xdr:row>
      <xdr:rowOff>0</xdr:rowOff>
    </xdr:from>
    <xdr:to>
      <xdr:col>18</xdr:col>
      <xdr:colOff>251460</xdr:colOff>
      <xdr:row>14</xdr:row>
      <xdr:rowOff>15240</xdr:rowOff>
    </xdr:to>
    <xdr:sp macro="" textlink="">
      <xdr:nvSpPr>
        <xdr:cNvPr id="3" name="TekstSylinder 2"/>
        <xdr:cNvSpPr txBox="1"/>
      </xdr:nvSpPr>
      <xdr:spPr>
        <a:xfrm rot="10800000">
          <a:off x="7399020" y="2339340"/>
          <a:ext cx="5486400" cy="185166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 i="0">
              <a:solidFill>
                <a:srgbClr val="C00000"/>
              </a:solidFill>
            </a:rPr>
            <a:t>Veiledning.</a:t>
          </a:r>
        </a:p>
        <a:p>
          <a:r>
            <a:rPr lang="sv-SE" sz="1100" b="0" i="0">
              <a:solidFill>
                <a:schemeClr val="bg1"/>
              </a:solidFill>
            </a:rPr>
            <a:t>1. Sorter</a:t>
          </a:r>
          <a:r>
            <a:rPr lang="sv-SE" sz="1100" b="0" i="0" baseline="0">
              <a:solidFill>
                <a:schemeClr val="bg1"/>
              </a:solidFill>
            </a:rPr>
            <a:t> kolonnen med Avdeling ved å høyreklikke og velge sorter fra A til Å.</a:t>
          </a:r>
        </a:p>
        <a:p>
          <a:r>
            <a:rPr lang="sv-SE" sz="1100" b="0" i="0" baseline="0">
              <a:solidFill>
                <a:schemeClr val="bg1"/>
              </a:solidFill>
            </a:rPr>
            <a:t>2. Marker en celle i tabellen.</a:t>
          </a:r>
        </a:p>
        <a:p>
          <a:r>
            <a:rPr lang="sv-SE" sz="1100" b="0" i="0" baseline="0">
              <a:solidFill>
                <a:schemeClr val="bg1"/>
              </a:solidFill>
            </a:rPr>
            <a:t>3. Klikk på Delsammendrag på fanen Data.</a:t>
          </a:r>
        </a:p>
        <a:p>
          <a:r>
            <a:rPr lang="sv-SE" sz="1100" b="0" i="0" baseline="0">
              <a:solidFill>
                <a:schemeClr val="bg1"/>
              </a:solidFill>
            </a:rPr>
            <a:t>4. I første feltet, velg Avdeling. I det andre, velg summer. Sett en hake i boksen for Bruttolønn. </a:t>
          </a:r>
        </a:p>
        <a:p>
          <a:r>
            <a:rPr lang="sv-SE" sz="1100" b="0" i="0" baseline="0">
              <a:solidFill>
                <a:schemeClr val="bg1"/>
              </a:solidFill>
            </a:rPr>
            <a:t>5. Klikk ok. </a:t>
          </a:r>
        </a:p>
        <a:p>
          <a:r>
            <a:rPr lang="sv-SE" sz="1100" b="0" i="0" baseline="0">
              <a:solidFill>
                <a:schemeClr val="bg1"/>
              </a:solidFill>
            </a:rPr>
            <a:t>6. Grupper data slik at kun avdelinger synes ved å klikke på siffrene oppe til venstre. </a:t>
          </a:r>
        </a:p>
        <a:p>
          <a:r>
            <a:rPr lang="sv-SE" sz="1100" b="0" i="0" baseline="0">
              <a:solidFill>
                <a:schemeClr val="bg1"/>
              </a:solidFill>
            </a:rPr>
            <a:t>7. Sorter kolonnen med Bruttolønn fra største til minste. </a:t>
          </a:r>
        </a:p>
        <a:p>
          <a:r>
            <a:rPr lang="sv-SE" sz="1100" b="0" i="0" baseline="0">
              <a:solidFill>
                <a:schemeClr val="bg1"/>
              </a:solidFill>
            </a:rPr>
            <a:t>8. Avdelingen på toppen er den med høyest total bruttolønn. </a:t>
          </a:r>
        </a:p>
        <a:p>
          <a:r>
            <a:rPr lang="sv-SE" sz="1100" b="1" i="0" baseline="0">
              <a:solidFill>
                <a:schemeClr val="bg1"/>
              </a:solidFill>
            </a:rPr>
            <a:t> </a:t>
          </a:r>
          <a:endParaRPr lang="sv-SE" sz="1100" b="1" i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1" displayName="Tabell1" ref="A4:E12" totalsRowCount="1" headerRowDxfId="17" dataDxfId="16">
  <autoFilter ref="A4:E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Namn" totalsRowLabel="Summa"/>
    <tableColumn id="2" name="Avdelning"/>
    <tableColumn id="3" name="Antal timmar" totalsRowFunction="sum" dataDxfId="15" totalsRowDxfId="14"/>
    <tableColumn id="4" name="Timlön " totalsRowFunction="sum" dataDxfId="13" totalsRowDxfId="12"/>
    <tableColumn id="5" name="Utbetalt" totalsRowFunction="sum" dataDxfId="11" totalsRowDxfId="10">
      <calculatedColumnFormula>C5*D5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13" displayName="Tabell13" ref="A4:F11" headerRowDxfId="9" dataDxfId="8">
  <autoFilter ref="A4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6">
    <tableColumn id="1" name="Namn" totalsRowLabel="Summa"/>
    <tableColumn id="2" name="Avdelning"/>
    <tableColumn id="3" name="Ska gå utbildning" totalsRowFunction="sum" dataDxfId="7" totalsRowDxfId="6"/>
    <tableColumn id="4" name="Del 1" totalsRowFunction="sum" dataDxfId="5" totalsRowDxfId="4"/>
    <tableColumn id="5" name="Del 2 " totalsRowFunction="sum" dataDxfId="3" totalsRowDxfId="2"/>
    <tableColumn id="6" name="Del 3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zoomScale="145" zoomScaleNormal="145" workbookViewId="0">
      <selection activeCell="C14" sqref="C14"/>
    </sheetView>
  </sheetViews>
  <sheetFormatPr baseColWidth="10" defaultColWidth="8.88671875" defaultRowHeight="14.4" x14ac:dyDescent="0.3"/>
  <cols>
    <col min="1" max="1" width="10.77734375" customWidth="1"/>
    <col min="2" max="2" width="12.88671875" bestFit="1" customWidth="1"/>
    <col min="3" max="3" width="14.77734375" customWidth="1"/>
    <col min="4" max="4" width="9" bestFit="1" customWidth="1"/>
    <col min="5" max="5" width="12.21875" bestFit="1" customWidth="1"/>
    <col min="8" max="8" width="8.88671875" customWidth="1"/>
  </cols>
  <sheetData>
    <row r="2" spans="1:8" ht="18" x14ac:dyDescent="0.35">
      <c r="A2" s="4" t="s">
        <v>6</v>
      </c>
      <c r="B2" s="4"/>
    </row>
    <row r="4" spans="1:8" s="5" customFormat="1" x14ac:dyDescent="0.3">
      <c r="A4" s="5" t="s">
        <v>2</v>
      </c>
      <c r="B4" s="5" t="s">
        <v>3</v>
      </c>
      <c r="C4" s="5" t="s">
        <v>0</v>
      </c>
      <c r="D4" s="5" t="s">
        <v>4</v>
      </c>
      <c r="E4" s="5" t="s">
        <v>5</v>
      </c>
    </row>
    <row r="5" spans="1:8" x14ac:dyDescent="0.3">
      <c r="A5" t="s">
        <v>1</v>
      </c>
      <c r="B5" t="s">
        <v>13</v>
      </c>
      <c r="C5" s="1">
        <v>138</v>
      </c>
      <c r="D5" s="1">
        <v>90</v>
      </c>
      <c r="E5" s="1">
        <f>C5*D5</f>
        <v>12420</v>
      </c>
    </row>
    <row r="6" spans="1:8" x14ac:dyDescent="0.3">
      <c r="A6" t="s">
        <v>7</v>
      </c>
      <c r="B6" t="s">
        <v>14</v>
      </c>
      <c r="C6" s="1">
        <v>77</v>
      </c>
      <c r="D6" s="1">
        <v>88.5</v>
      </c>
      <c r="E6" s="1">
        <f t="shared" ref="E6:E11" si="0">C6*D6</f>
        <v>6814.5</v>
      </c>
      <c r="G6" s="5"/>
      <c r="H6" s="5"/>
    </row>
    <row r="7" spans="1:8" x14ac:dyDescent="0.3">
      <c r="A7" t="s">
        <v>8</v>
      </c>
      <c r="B7" t="s">
        <v>15</v>
      </c>
      <c r="C7" s="1">
        <v>140</v>
      </c>
      <c r="D7" s="1">
        <v>87.5</v>
      </c>
      <c r="E7" s="1">
        <f t="shared" si="0"/>
        <v>12250</v>
      </c>
      <c r="G7" s="5"/>
      <c r="H7" s="5"/>
    </row>
    <row r="8" spans="1:8" x14ac:dyDescent="0.3">
      <c r="A8" t="s">
        <v>9</v>
      </c>
      <c r="B8" t="s">
        <v>16</v>
      </c>
      <c r="C8" s="1">
        <v>145</v>
      </c>
      <c r="D8" s="1">
        <v>95</v>
      </c>
      <c r="E8" s="1">
        <f t="shared" si="0"/>
        <v>13775</v>
      </c>
    </row>
    <row r="9" spans="1:8" x14ac:dyDescent="0.3">
      <c r="A9" t="s">
        <v>10</v>
      </c>
      <c r="B9" t="s">
        <v>16</v>
      </c>
      <c r="C9" s="1">
        <v>151</v>
      </c>
      <c r="D9" s="1">
        <v>95</v>
      </c>
      <c r="E9" s="1">
        <f t="shared" si="0"/>
        <v>14345</v>
      </c>
    </row>
    <row r="10" spans="1:8" x14ac:dyDescent="0.3">
      <c r="A10" t="s">
        <v>11</v>
      </c>
      <c r="B10" t="s">
        <v>13</v>
      </c>
      <c r="C10" s="1">
        <v>129</v>
      </c>
      <c r="D10" s="1">
        <v>98</v>
      </c>
      <c r="E10" s="1">
        <f t="shared" si="0"/>
        <v>12642</v>
      </c>
    </row>
    <row r="11" spans="1:8" x14ac:dyDescent="0.3">
      <c r="A11" t="s">
        <v>12</v>
      </c>
      <c r="B11" t="s">
        <v>15</v>
      </c>
      <c r="C11" s="1">
        <v>136</v>
      </c>
      <c r="D11" s="1">
        <v>86</v>
      </c>
      <c r="E11" s="1">
        <f t="shared" si="0"/>
        <v>11696</v>
      </c>
    </row>
    <row r="12" spans="1:8" x14ac:dyDescent="0.3">
      <c r="A12" t="s">
        <v>17</v>
      </c>
      <c r="C12" s="7">
        <f>SUBTOTAL(109,Tabell1[Antal timmar])</f>
        <v>916</v>
      </c>
      <c r="D12" s="7">
        <f>SUBTOTAL(109,Tabell1[[Timlön ]])</f>
        <v>640</v>
      </c>
      <c r="E12" s="6">
        <f>SUBTOTAL(109,Tabell1[Utbetalt])</f>
        <v>83942.5</v>
      </c>
    </row>
    <row r="14" spans="1:8" x14ac:dyDescent="0.3">
      <c r="A14" s="3" t="s">
        <v>18</v>
      </c>
      <c r="B14" s="3"/>
    </row>
    <row r="15" spans="1:8" x14ac:dyDescent="0.3">
      <c r="A15" t="s">
        <v>19</v>
      </c>
      <c r="B15">
        <v>7</v>
      </c>
    </row>
    <row r="16" spans="1:8" x14ac:dyDescent="0.3">
      <c r="A16" t="s">
        <v>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zoomScale="145" zoomScaleNormal="145" workbookViewId="0">
      <selection activeCell="F5" sqref="F5"/>
    </sheetView>
  </sheetViews>
  <sheetFormatPr baseColWidth="10" defaultColWidth="8.88671875" defaultRowHeight="14.4" x14ac:dyDescent="0.3"/>
  <cols>
    <col min="1" max="1" width="10.77734375" customWidth="1"/>
    <col min="2" max="2" width="12.88671875" bestFit="1" customWidth="1"/>
    <col min="3" max="3" width="16.77734375" customWidth="1"/>
    <col min="4" max="6" width="7.88671875" customWidth="1"/>
    <col min="8" max="8" width="8.88671875" customWidth="1"/>
  </cols>
  <sheetData>
    <row r="2" spans="1:8" ht="18" x14ac:dyDescent="0.35">
      <c r="A2" s="4" t="s">
        <v>21</v>
      </c>
      <c r="B2" s="4"/>
      <c r="C2" t="s">
        <v>26</v>
      </c>
    </row>
    <row r="3" spans="1:8" x14ac:dyDescent="0.3">
      <c r="C3" t="s">
        <v>27</v>
      </c>
      <c r="E3" s="2"/>
    </row>
    <row r="4" spans="1:8" s="5" customFormat="1" x14ac:dyDescent="0.3">
      <c r="A4" s="5" t="s">
        <v>2</v>
      </c>
      <c r="B4" s="5" t="s">
        <v>3</v>
      </c>
      <c r="C4" s="5" t="s">
        <v>22</v>
      </c>
      <c r="D4" s="5" t="s">
        <v>23</v>
      </c>
      <c r="E4" s="5" t="s">
        <v>24</v>
      </c>
      <c r="F4" s="5" t="s">
        <v>25</v>
      </c>
    </row>
    <row r="5" spans="1:8" x14ac:dyDescent="0.3">
      <c r="A5" t="s">
        <v>1</v>
      </c>
      <c r="B5" t="s">
        <v>13</v>
      </c>
      <c r="C5" s="1" t="s">
        <v>28</v>
      </c>
      <c r="D5" s="1" t="s">
        <v>28</v>
      </c>
      <c r="E5" s="1" t="s">
        <v>28</v>
      </c>
      <c r="F5" s="8" t="s">
        <v>28</v>
      </c>
    </row>
    <row r="6" spans="1:8" x14ac:dyDescent="0.3">
      <c r="A6" t="s">
        <v>7</v>
      </c>
      <c r="B6" t="s">
        <v>14</v>
      </c>
      <c r="C6" s="1" t="s">
        <v>28</v>
      </c>
      <c r="D6" s="1" t="s">
        <v>28</v>
      </c>
      <c r="E6" s="5" t="s">
        <v>29</v>
      </c>
      <c r="F6" s="8"/>
      <c r="G6" s="5"/>
      <c r="H6" s="5"/>
    </row>
    <row r="7" spans="1:8" x14ac:dyDescent="0.3">
      <c r="A7" t="s">
        <v>8</v>
      </c>
      <c r="B7" t="s">
        <v>15</v>
      </c>
      <c r="C7" s="1" t="s">
        <v>28</v>
      </c>
      <c r="D7" s="1" t="s">
        <v>28</v>
      </c>
      <c r="E7" s="5" t="s">
        <v>29</v>
      </c>
      <c r="F7" s="8"/>
      <c r="G7" s="5"/>
      <c r="H7" s="5"/>
    </row>
    <row r="8" spans="1:8" x14ac:dyDescent="0.3">
      <c r="A8" t="s">
        <v>9</v>
      </c>
      <c r="B8" t="s">
        <v>16</v>
      </c>
      <c r="C8" s="1" t="s">
        <v>28</v>
      </c>
      <c r="D8" s="1" t="s">
        <v>28</v>
      </c>
      <c r="E8" s="1" t="s">
        <v>28</v>
      </c>
      <c r="F8" s="8"/>
    </row>
    <row r="9" spans="1:8" x14ac:dyDescent="0.3">
      <c r="A9" t="s">
        <v>10</v>
      </c>
      <c r="B9" t="s">
        <v>16</v>
      </c>
      <c r="C9" s="1" t="s">
        <v>28</v>
      </c>
      <c r="D9" s="1" t="s">
        <v>28</v>
      </c>
      <c r="E9" s="1" t="s">
        <v>28</v>
      </c>
      <c r="F9" s="8"/>
    </row>
    <row r="10" spans="1:8" x14ac:dyDescent="0.3">
      <c r="A10" t="s">
        <v>11</v>
      </c>
      <c r="B10" t="s">
        <v>13</v>
      </c>
      <c r="C10" s="1" t="s">
        <v>28</v>
      </c>
      <c r="D10" s="1" t="s">
        <v>28</v>
      </c>
      <c r="E10" s="1" t="s">
        <v>28</v>
      </c>
      <c r="F10" s="8"/>
    </row>
    <row r="11" spans="1:8" x14ac:dyDescent="0.3">
      <c r="A11" t="s">
        <v>12</v>
      </c>
      <c r="B11" t="s">
        <v>15</v>
      </c>
      <c r="C11" s="1" t="s">
        <v>28</v>
      </c>
      <c r="D11" s="1" t="s">
        <v>28</v>
      </c>
      <c r="E11" s="1" t="s">
        <v>28</v>
      </c>
      <c r="F11" s="8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zoomScaleNormal="100" workbookViewId="0">
      <selection activeCell="I23" sqref="I23"/>
    </sheetView>
  </sheetViews>
  <sheetFormatPr baseColWidth="10" defaultColWidth="8.88671875" defaultRowHeight="14.4" x14ac:dyDescent="0.3"/>
  <cols>
    <col min="1" max="1" width="10.77734375" style="9" customWidth="1"/>
    <col min="2" max="2" width="12.88671875" style="9" bestFit="1" customWidth="1"/>
    <col min="3" max="3" width="7.33203125" style="9" customWidth="1"/>
    <col min="4" max="4" width="8.88671875" style="9" customWidth="1"/>
    <col min="5" max="5" width="13.44140625" style="9" customWidth="1"/>
    <col min="6" max="6" width="15.44140625" style="9" customWidth="1"/>
    <col min="7" max="8" width="11.77734375" style="14" customWidth="1"/>
    <col min="9" max="9" width="11.88671875" style="9" bestFit="1" customWidth="1"/>
    <col min="10" max="16384" width="8.88671875" style="9"/>
  </cols>
  <sheetData>
    <row r="2" spans="1:9" s="29" customFormat="1" ht="19.8" customHeight="1" x14ac:dyDescent="0.35">
      <c r="G2" s="30"/>
      <c r="H2" s="30"/>
    </row>
    <row r="3" spans="1:9" ht="19.8" customHeight="1" x14ac:dyDescent="0.3"/>
    <row r="5" spans="1:9" ht="15" thickBot="1" x14ac:dyDescent="0.35"/>
    <row r="6" spans="1:9" s="10" customFormat="1" ht="29.4" customHeight="1" x14ac:dyDescent="0.3">
      <c r="A6" s="16" t="s">
        <v>30</v>
      </c>
      <c r="B6" s="17" t="s">
        <v>31</v>
      </c>
      <c r="C6" s="18" t="s">
        <v>40</v>
      </c>
      <c r="D6" s="18" t="s">
        <v>39</v>
      </c>
      <c r="E6" s="18" t="s">
        <v>60</v>
      </c>
      <c r="F6" s="18" t="s">
        <v>44</v>
      </c>
      <c r="G6" s="19" t="s">
        <v>48</v>
      </c>
      <c r="H6" s="19" t="s">
        <v>49</v>
      </c>
      <c r="I6" s="20" t="s">
        <v>50</v>
      </c>
    </row>
    <row r="7" spans="1:9" x14ac:dyDescent="0.3">
      <c r="A7" s="21" t="s">
        <v>52</v>
      </c>
      <c r="B7" s="11" t="s">
        <v>47</v>
      </c>
      <c r="C7" s="12">
        <v>150</v>
      </c>
      <c r="D7" s="12">
        <v>108</v>
      </c>
      <c r="E7" s="12">
        <v>16200</v>
      </c>
      <c r="F7" s="13">
        <v>16686</v>
      </c>
      <c r="G7" s="15">
        <v>41647</v>
      </c>
      <c r="H7" s="15">
        <v>42004</v>
      </c>
      <c r="I7" s="22">
        <v>256</v>
      </c>
    </row>
    <row r="8" spans="1:9" x14ac:dyDescent="0.3">
      <c r="A8" s="21" t="s">
        <v>32</v>
      </c>
      <c r="B8" s="11" t="s">
        <v>61</v>
      </c>
      <c r="C8" s="12">
        <v>136</v>
      </c>
      <c r="D8" s="12">
        <v>110</v>
      </c>
      <c r="E8" s="12">
        <v>14960</v>
      </c>
      <c r="F8" s="13">
        <v>15408.8</v>
      </c>
      <c r="G8" s="15">
        <v>41722</v>
      </c>
      <c r="H8" s="15">
        <v>42004</v>
      </c>
      <c r="I8" s="22">
        <v>203</v>
      </c>
    </row>
    <row r="9" spans="1:9" x14ac:dyDescent="0.3">
      <c r="A9" s="21" t="s">
        <v>38</v>
      </c>
      <c r="B9" s="11" t="s">
        <v>41</v>
      </c>
      <c r="C9" s="12">
        <v>135</v>
      </c>
      <c r="D9" s="12">
        <v>110</v>
      </c>
      <c r="E9" s="12">
        <v>14850</v>
      </c>
      <c r="F9" s="13">
        <v>15295.5</v>
      </c>
      <c r="G9" s="15">
        <v>41722</v>
      </c>
      <c r="H9" s="15">
        <v>42004</v>
      </c>
      <c r="I9" s="22">
        <v>203</v>
      </c>
    </row>
    <row r="10" spans="1:9" x14ac:dyDescent="0.3">
      <c r="A10" s="21" t="s">
        <v>53</v>
      </c>
      <c r="B10" s="11" t="s">
        <v>43</v>
      </c>
      <c r="C10" s="12">
        <v>164.12380952381</v>
      </c>
      <c r="D10" s="12">
        <v>90</v>
      </c>
      <c r="E10" s="12">
        <v>14771.142857142899</v>
      </c>
      <c r="F10" s="13">
        <v>15214.277142857185</v>
      </c>
      <c r="G10" s="15">
        <v>41899</v>
      </c>
      <c r="H10" s="15">
        <v>42004</v>
      </c>
      <c r="I10" s="22">
        <v>76</v>
      </c>
    </row>
    <row r="11" spans="1:9" x14ac:dyDescent="0.3">
      <c r="A11" s="21" t="s">
        <v>54</v>
      </c>
      <c r="B11" s="11" t="s">
        <v>41</v>
      </c>
      <c r="C11" s="12">
        <v>138</v>
      </c>
      <c r="D11" s="12">
        <v>105</v>
      </c>
      <c r="E11" s="12">
        <v>14490</v>
      </c>
      <c r="F11" s="13">
        <v>14924.7</v>
      </c>
      <c r="G11" s="15">
        <v>41752</v>
      </c>
      <c r="H11" s="15">
        <v>42004</v>
      </c>
      <c r="I11" s="22">
        <v>181</v>
      </c>
    </row>
    <row r="12" spans="1:9" x14ac:dyDescent="0.3">
      <c r="A12" s="21" t="s">
        <v>34</v>
      </c>
      <c r="B12" s="11" t="s">
        <v>61</v>
      </c>
      <c r="C12" s="12">
        <v>151</v>
      </c>
      <c r="D12" s="12">
        <v>95</v>
      </c>
      <c r="E12" s="12">
        <v>14345</v>
      </c>
      <c r="F12" s="13">
        <v>14775.35</v>
      </c>
      <c r="G12" s="15">
        <v>41648</v>
      </c>
      <c r="H12" s="15">
        <v>42004</v>
      </c>
      <c r="I12" s="22">
        <v>255</v>
      </c>
    </row>
    <row r="13" spans="1:9" collapsed="1" x14ac:dyDescent="0.3">
      <c r="A13" s="21" t="s">
        <v>58</v>
      </c>
      <c r="B13" s="11" t="s">
        <v>41</v>
      </c>
      <c r="C13" s="12">
        <v>156.46666666666701</v>
      </c>
      <c r="D13" s="12">
        <v>90</v>
      </c>
      <c r="E13" s="12">
        <v>14082.000000000031</v>
      </c>
      <c r="F13" s="13">
        <v>14504.460000000032</v>
      </c>
      <c r="G13" s="15">
        <v>41814</v>
      </c>
      <c r="H13" s="15">
        <v>42004</v>
      </c>
      <c r="I13" s="22">
        <v>137</v>
      </c>
    </row>
    <row r="14" spans="1:9" x14ac:dyDescent="0.3">
      <c r="A14" s="21" t="s">
        <v>36</v>
      </c>
      <c r="B14" s="11" t="s">
        <v>43</v>
      </c>
      <c r="C14" s="12">
        <v>145</v>
      </c>
      <c r="D14" s="12">
        <v>95</v>
      </c>
      <c r="E14" s="12">
        <v>13775</v>
      </c>
      <c r="F14" s="13">
        <v>14188.25</v>
      </c>
      <c r="G14" s="15">
        <v>41654</v>
      </c>
      <c r="H14" s="15">
        <v>42004</v>
      </c>
      <c r="I14" s="22">
        <v>256</v>
      </c>
    </row>
    <row r="15" spans="1:9" x14ac:dyDescent="0.3">
      <c r="A15" s="21" t="s">
        <v>45</v>
      </c>
      <c r="B15" s="11" t="s">
        <v>47</v>
      </c>
      <c r="C15" s="12">
        <v>129</v>
      </c>
      <c r="D15" s="12">
        <v>98</v>
      </c>
      <c r="E15" s="12">
        <v>12642</v>
      </c>
      <c r="F15" s="13">
        <v>13021.26</v>
      </c>
      <c r="G15" s="15">
        <v>41671</v>
      </c>
      <c r="H15" s="15">
        <v>42004</v>
      </c>
      <c r="I15" s="22">
        <v>238</v>
      </c>
    </row>
    <row r="16" spans="1:9" x14ac:dyDescent="0.3">
      <c r="A16" s="21" t="s">
        <v>56</v>
      </c>
      <c r="B16" s="11" t="s">
        <v>43</v>
      </c>
      <c r="C16" s="12">
        <v>140</v>
      </c>
      <c r="D16" s="12">
        <v>90</v>
      </c>
      <c r="E16" s="12">
        <v>12600</v>
      </c>
      <c r="F16" s="13">
        <v>12978</v>
      </c>
      <c r="G16" s="15">
        <v>41722</v>
      </c>
      <c r="H16" s="15">
        <v>42004</v>
      </c>
      <c r="I16" s="22">
        <v>203</v>
      </c>
    </row>
    <row r="17" spans="1:9" x14ac:dyDescent="0.3">
      <c r="A17" s="21" t="s">
        <v>57</v>
      </c>
      <c r="B17" s="11" t="s">
        <v>59</v>
      </c>
      <c r="C17" s="12">
        <v>140</v>
      </c>
      <c r="D17" s="12">
        <v>87.5</v>
      </c>
      <c r="E17" s="12">
        <v>12250</v>
      </c>
      <c r="F17" s="13">
        <v>12617.5</v>
      </c>
      <c r="G17" s="15">
        <v>41889</v>
      </c>
      <c r="H17" s="15">
        <v>42004</v>
      </c>
      <c r="I17" s="22">
        <v>83</v>
      </c>
    </row>
    <row r="18" spans="1:9" x14ac:dyDescent="0.3">
      <c r="A18" s="21" t="s">
        <v>37</v>
      </c>
      <c r="B18" s="11" t="s">
        <v>61</v>
      </c>
      <c r="C18" s="12">
        <v>128</v>
      </c>
      <c r="D18" s="12">
        <v>95</v>
      </c>
      <c r="E18" s="12">
        <v>12160</v>
      </c>
      <c r="F18" s="13">
        <v>12524.8</v>
      </c>
      <c r="G18" s="15">
        <v>41814</v>
      </c>
      <c r="H18" s="15">
        <v>42004</v>
      </c>
      <c r="I18" s="22">
        <v>137</v>
      </c>
    </row>
    <row r="19" spans="1:9" x14ac:dyDescent="0.3">
      <c r="A19" s="21" t="s">
        <v>35</v>
      </c>
      <c r="B19" s="11" t="s">
        <v>41</v>
      </c>
      <c r="C19" s="12">
        <v>92</v>
      </c>
      <c r="D19" s="12">
        <v>120</v>
      </c>
      <c r="E19" s="12">
        <v>11040</v>
      </c>
      <c r="F19" s="13">
        <v>11371.2</v>
      </c>
      <c r="G19" s="15">
        <v>41671</v>
      </c>
      <c r="H19" s="15">
        <v>42004</v>
      </c>
      <c r="I19" s="22">
        <v>238</v>
      </c>
    </row>
    <row r="20" spans="1:9" x14ac:dyDescent="0.3">
      <c r="A20" s="21" t="s">
        <v>55</v>
      </c>
      <c r="B20" s="11" t="s">
        <v>59</v>
      </c>
      <c r="C20" s="12">
        <v>113</v>
      </c>
      <c r="D20" s="12">
        <v>88</v>
      </c>
      <c r="E20" s="12">
        <v>9944</v>
      </c>
      <c r="F20" s="13">
        <v>10242.32</v>
      </c>
      <c r="G20" s="15">
        <v>41899</v>
      </c>
      <c r="H20" s="15">
        <v>42004</v>
      </c>
      <c r="I20" s="22">
        <v>76</v>
      </c>
    </row>
    <row r="21" spans="1:9" x14ac:dyDescent="0.3">
      <c r="A21" s="21" t="s">
        <v>46</v>
      </c>
      <c r="B21" s="11" t="s">
        <v>59</v>
      </c>
      <c r="C21" s="12">
        <v>117</v>
      </c>
      <c r="D21" s="12">
        <v>82.8</v>
      </c>
      <c r="E21" s="12">
        <v>9687.6</v>
      </c>
      <c r="F21" s="13">
        <v>9978.228000000001</v>
      </c>
      <c r="G21" s="15">
        <v>41648</v>
      </c>
      <c r="H21" s="15">
        <v>42004</v>
      </c>
      <c r="I21" s="22">
        <v>255</v>
      </c>
    </row>
    <row r="22" spans="1:9" collapsed="1" x14ac:dyDescent="0.3">
      <c r="A22" s="21" t="s">
        <v>51</v>
      </c>
      <c r="B22" s="11" t="s">
        <v>43</v>
      </c>
      <c r="C22" s="12">
        <v>102</v>
      </c>
      <c r="D22" s="12">
        <v>86.4</v>
      </c>
      <c r="E22" s="12">
        <v>8812.8000000000011</v>
      </c>
      <c r="F22" s="13">
        <v>9077.1840000000011</v>
      </c>
      <c r="G22" s="15">
        <v>41889</v>
      </c>
      <c r="H22" s="15">
        <v>42004</v>
      </c>
      <c r="I22" s="22">
        <v>83</v>
      </c>
    </row>
    <row r="23" spans="1:9" ht="15" thickBot="1" x14ac:dyDescent="0.35">
      <c r="A23" s="23" t="s">
        <v>33</v>
      </c>
      <c r="B23" s="24" t="s">
        <v>42</v>
      </c>
      <c r="C23" s="25">
        <v>77</v>
      </c>
      <c r="D23" s="25">
        <v>88.5</v>
      </c>
      <c r="E23" s="25">
        <v>6814.5</v>
      </c>
      <c r="F23" s="26">
        <v>7018.9350000000004</v>
      </c>
      <c r="G23" s="27">
        <v>41793</v>
      </c>
      <c r="H23" s="27">
        <v>41882</v>
      </c>
      <c r="I23" s="28">
        <v>64</v>
      </c>
    </row>
  </sheetData>
  <sortState ref="A7:I23">
    <sortCondition descending="1" ref="F13"/>
  </sortState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Lönelista</vt:lpstr>
      <vt:lpstr>Utbildning</vt:lpstr>
      <vt:lpstr>12.2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Marcus Andersson</cp:lastModifiedBy>
  <cp:lastPrinted>2015-02-24T08:57:09Z</cp:lastPrinted>
  <dcterms:created xsi:type="dcterms:W3CDTF">2014-08-07T11:55:20Z</dcterms:created>
  <dcterms:modified xsi:type="dcterms:W3CDTF">2015-05-05T16:35:12Z</dcterms:modified>
</cp:coreProperties>
</file>