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200" windowHeight="11980"/>
  </bookViews>
  <sheets>
    <sheet name="Lønseddel" sheetId="1" r:id="rId1"/>
  </sheets>
  <calcPr calcId="140001" concurrentCalc="0"/>
  <customWorkbookViews>
    <customWorkbookView name="Anna Riise-Knudsen - Personlig vy" guid="{609A86CC-EC0E-5648-9B57-87FCC67626C9}" mergeInterval="0" personalView="1" yWindow="54" windowWidth="1260" windowHeight="545" activeSheetId="1"/>
    <customWorkbookView name="Henrik Persson - Personal View" guid="{54A659BC-2ABE-4D34-8715-AADA783E1B02}" mergeInterval="0" personalView="1" maximized="1" xWindow="-8" yWindow="-8" windowWidth="1696" windowHeight="1026" activeSheetId="1"/>
  </customWorkbookViews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E19" i="1"/>
  <c r="F19" i="1"/>
  <c r="J18" i="1"/>
  <c r="E18" i="1"/>
  <c r="F18" i="1"/>
  <c r="J17" i="1"/>
  <c r="E17" i="1"/>
  <c r="F17" i="1"/>
  <c r="J16" i="1"/>
  <c r="E16" i="1"/>
  <c r="F16" i="1"/>
  <c r="J15" i="1"/>
  <c r="E15" i="1"/>
  <c r="F15" i="1"/>
  <c r="J14" i="1"/>
  <c r="E14" i="1"/>
  <c r="F14" i="1"/>
  <c r="J13" i="1"/>
  <c r="E13" i="1"/>
  <c r="F13" i="1"/>
  <c r="F10" i="1"/>
</calcChain>
</file>

<file path=xl/sharedStrings.xml><?xml version="1.0" encoding="utf-8"?>
<sst xmlns="http://schemas.openxmlformats.org/spreadsheetml/2006/main" count="31" uniqueCount="28">
  <si>
    <t>Lana</t>
  </si>
  <si>
    <t>Peter</t>
  </si>
  <si>
    <t>Administration</t>
  </si>
  <si>
    <t>Jacob</t>
  </si>
  <si>
    <t>Lisa</t>
  </si>
  <si>
    <t>Marketing</t>
  </si>
  <si>
    <t>Anne</t>
  </si>
  <si>
    <t>Bertha</t>
  </si>
  <si>
    <t>Gus</t>
  </si>
  <si>
    <t>Opgave:</t>
  </si>
  <si>
    <t>1. Klik på "Registrer Ændringer" "Track Changes" på fanen Gennemse og vælg "Fremhæv Ændringer"</t>
  </si>
  <si>
    <t>2. Fremhæv alle ændringer og klik af "Vis liste over ændringer i nyt ark"i boksen</t>
  </si>
  <si>
    <t>3. Spørgsmål: Hvor mange ændringer er der blevet lavet i projektmappen?</t>
  </si>
  <si>
    <t>Hvis du er usikker eller får et forkert se, se videoen igen.</t>
  </si>
  <si>
    <t>Lønjustering:</t>
  </si>
  <si>
    <t>Ny middel løn:</t>
  </si>
  <si>
    <t>Navn</t>
  </si>
  <si>
    <t>Afdeling</t>
  </si>
  <si>
    <t>Økonomi</t>
  </si>
  <si>
    <t>Ansatte</t>
  </si>
  <si>
    <t>Timer</t>
  </si>
  <si>
    <t>Løn</t>
  </si>
  <si>
    <t>Timeløn</t>
  </si>
  <si>
    <t>Ny betaling</t>
  </si>
  <si>
    <t>Start Dato</t>
  </si>
  <si>
    <t>Slut Dato</t>
  </si>
  <si>
    <t>Dage arbejdet</t>
  </si>
  <si>
    <t>Kommentar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</si>
</sst>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_-* #,##0\ _k_r_-;\-* #,##0\ _k_r_-;_-* &quot;-&quot;??\ _k_r_-;_-@_-"/>
    <numFmt numFmtId="166" formatCode="_-* #,##0.0\ _k_r_-;\-* #,##0.0\ _k_r_-;_-* &quot;-&quot;??\ _k_r_-;_-@_-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2" fillId="0" borderId="0" xfId="0" applyFont="1" applyProtection="1"/>
    <xf numFmtId="0" fontId="0" fillId="0" borderId="1" xfId="0" applyBorder="1" applyProtection="1"/>
    <xf numFmtId="164" fontId="0" fillId="0" borderId="1" xfId="0" applyNumberFormat="1" applyBorder="1" applyProtection="1"/>
    <xf numFmtId="165" fontId="0" fillId="0" borderId="0" xfId="0" applyNumberFormat="1" applyProtection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0" xfId="0" applyAlignment="1" applyProtection="1">
      <alignment horizontal="center" wrapText="1"/>
    </xf>
    <xf numFmtId="0" fontId="0" fillId="3" borderId="2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166" fontId="0" fillId="3" borderId="3" xfId="0" applyNumberFormat="1" applyFont="1" applyFill="1" applyBorder="1"/>
    <xf numFmtId="165" fontId="0" fillId="3" borderId="4" xfId="0" applyNumberFormat="1" applyFont="1" applyFill="1" applyBorder="1"/>
    <xf numFmtId="16" fontId="0" fillId="3" borderId="2" xfId="0" applyNumberFormat="1" applyFont="1" applyFill="1" applyBorder="1"/>
    <xf numFmtId="16" fontId="0" fillId="3" borderId="3" xfId="0" applyNumberFormat="1" applyFont="1" applyFill="1" applyBorder="1"/>
    <xf numFmtId="0" fontId="0" fillId="4" borderId="5" xfId="0" applyFont="1" applyFill="1" applyBorder="1"/>
    <xf numFmtId="0" fontId="0" fillId="0" borderId="2" xfId="0" applyFont="1" applyBorder="1"/>
    <xf numFmtId="0" fontId="0" fillId="0" borderId="3" xfId="0" applyFont="1" applyBorder="1"/>
    <xf numFmtId="165" fontId="0" fillId="0" borderId="3" xfId="0" applyNumberFormat="1" applyFont="1" applyBorder="1"/>
    <xf numFmtId="166" fontId="0" fillId="0" borderId="3" xfId="0" applyNumberFormat="1" applyFont="1" applyBorder="1"/>
    <xf numFmtId="165" fontId="0" fillId="0" borderId="4" xfId="0" applyNumberFormat="1" applyFont="1" applyBorder="1"/>
    <xf numFmtId="16" fontId="0" fillId="0" borderId="2" xfId="0" applyNumberFormat="1" applyFont="1" applyBorder="1"/>
    <xf numFmtId="16" fontId="0" fillId="0" borderId="3" xfId="0" applyNumberFormat="1" applyFont="1" applyBorder="1"/>
    <xf numFmtId="0" fontId="0" fillId="3" borderId="6" xfId="0" applyFont="1" applyFill="1" applyBorder="1"/>
    <xf numFmtId="0" fontId="0" fillId="3" borderId="7" xfId="0" applyFont="1" applyFill="1" applyBorder="1"/>
    <xf numFmtId="165" fontId="0" fillId="3" borderId="7" xfId="0" applyNumberFormat="1" applyFont="1" applyFill="1" applyBorder="1"/>
    <xf numFmtId="166" fontId="0" fillId="3" borderId="7" xfId="0" applyNumberFormat="1" applyFont="1" applyFill="1" applyBorder="1"/>
    <xf numFmtId="165" fontId="0" fillId="3" borderId="8" xfId="0" applyNumberFormat="1" applyFont="1" applyFill="1" applyBorder="1"/>
    <xf numFmtId="16" fontId="0" fillId="3" borderId="6" xfId="0" applyNumberFormat="1" applyFont="1" applyFill="1" applyBorder="1"/>
    <xf numFmtId="16" fontId="0" fillId="3" borderId="7" xfId="0" applyNumberFormat="1" applyFont="1" applyFill="1" applyBorder="1"/>
    <xf numFmtId="0" fontId="0" fillId="4" borderId="9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6" Type="http://schemas.openxmlformats.org/officeDocument/2006/relationships/revisionHeaders" Target="revisions/revisionHeaders.xml"/><Relationship Id="rId7" Type="http://schemas.openxmlformats.org/officeDocument/2006/relationships/usernames" Target="revisions/userName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1" Type="http://schemas.openxmlformats.org/officeDocument/2006/relationships/revisionLog" Target="revisionLog1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F01BE37-426D-7949-A4F4-220518CF27F6}" diskRevisions="1" revisionId="30" version="3">
  <header guid="{90B8D02F-B875-4B7C-A9E0-435FD9D83AEF}" dateTime="2016-01-07T01:27:59" maxSheetId="2" userName="Henrik Persson" r:id="rId1">
    <sheetIdMap count="1">
      <sheetId val="1"/>
    </sheetIdMap>
  </header>
  <header guid="{564FC038-5321-42A5-8B56-4BF057890483}" dateTime="2016-01-07T01:29:12" maxSheetId="2" userName="Henrik Persson" r:id="rId2" minRId="1" maxRId="8">
    <sheetIdMap count="1">
      <sheetId val="1"/>
    </sheetIdMap>
  </header>
  <header guid="{5C01F15F-E22B-9D46-B231-620DEB5023DD}" dateTime="2018-01-07T15:40:12" maxSheetId="2" userName="Anna Riise-Knudsen" r:id="rId3">
    <sheetIdMap count="1">
      <sheetId val="1"/>
    </sheetIdMap>
  </header>
  <header guid="{DF01BE37-426D-7949-A4F4-220518CF27F6}" dateTime="2018-01-07T15:48:25" maxSheetId="2" userName="Anna Riise-Knudsen" r:id="rId4" minRId="9" maxRId="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numFmtId="34">
    <oc r="C15">
      <v>140</v>
    </oc>
    <nc r="C15">
      <v>145</v>
    </nc>
  </rcc>
  <rcc rId="2" sId="1" numFmtId="34">
    <oc r="C16">
      <v>145</v>
    </oc>
    <nc r="C16">
      <v>140</v>
    </nc>
  </rcc>
  <rcc rId="3" sId="1" numFmtId="34">
    <oc r="D16">
      <v>9.5</v>
    </oc>
    <nc r="D16">
      <v>9.6</v>
    </nc>
  </rcc>
  <rcc rId="4" sId="1" numFmtId="34">
    <oc r="D18">
      <v>9.8000000000000007</v>
    </oc>
    <nc r="D18">
      <v>9.6999999999999993</v>
    </nc>
  </rcc>
  <rcc rId="5" sId="1" numFmtId="34">
    <oc r="D19">
      <v>8.6</v>
    </oc>
    <nc r="D19">
      <v>9</v>
    </nc>
  </rcc>
  <rcc rId="6" sId="1" numFmtId="14">
    <oc r="F9">
      <v>0.03</v>
    </oc>
    <nc r="F9">
      <v>2.8000000000000001E-2</v>
    </nc>
  </rcc>
  <rcc rId="7" sId="1" numFmtId="21">
    <oc r="H15">
      <v>41889</v>
    </oc>
    <nc r="H15">
      <v>41890</v>
    </nc>
  </rcc>
  <rcc rId="8" sId="1" numFmtId="21">
    <oc r="H16">
      <v>41647</v>
    </oc>
    <nc r="H16">
      <v>41649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09A86CC-EC0E-5648-9B57-87FCC67626C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" sId="1">
    <oc r="A2" t="inlineStr">
      <is>
        <t>Assignment:</t>
      </is>
    </oc>
    <nc r="A2" t="inlineStr">
      <is>
        <t>Opgave:</t>
      </is>
    </nc>
  </rcc>
  <rcc rId="10" sId="1">
    <oc r="A3" t="inlineStr">
      <is>
        <t>1. Click on "Track Changes" on the Review tab, and select "Highlight Changes"</t>
      </is>
    </oc>
    <nc r="A3" t="inlineStr">
      <is>
        <t>1. Klik på "Registrer Ændringer" "Track Changes" på fanen Gennemse og vælg "Fremhæv Ændringer"</t>
      </is>
    </nc>
  </rcc>
  <rcc rId="11" sId="1">
    <oc r="A4" t="inlineStr">
      <is>
        <t>2. Highlight all changes, and check the box for "List changes on a new sheet"</t>
      </is>
    </oc>
    <nc r="A4" t="inlineStr">
      <is>
        <t>2. Fremhæv alle ændringer og klik af "Vis liste over ændringer i nyt ark"i boksen</t>
      </is>
    </nc>
  </rcc>
  <rcc rId="12" sId="1">
    <oc r="A5" t="inlineStr">
      <is>
        <t>3. Question: How many changes have been made to the workbook?</t>
      </is>
    </oc>
    <nc r="A5" t="inlineStr">
      <is>
        <t>3. Spørgsmål: Hvor mange ændringer er der blevet lavet i projektmappen?</t>
      </is>
    </nc>
  </rcc>
  <rcc rId="13" sId="1">
    <oc r="A6" t="inlineStr">
      <is>
        <t>Are you unsure or have the wrong answer? Watch the video again.</t>
      </is>
    </oc>
    <nc r="A6" t="inlineStr">
      <is>
        <t>Hvis du er usikker eller får et forkert se, se videoen igen.</t>
      </is>
    </nc>
  </rcc>
  <rcc rId="14" sId="1">
    <oc r="E9" t="inlineStr">
      <is>
        <t>Wage adjustment:</t>
      </is>
    </oc>
    <nc r="E9" t="inlineStr">
      <is>
        <t>Lønjustering:</t>
      </is>
    </nc>
  </rcc>
  <rcc rId="15" sId="1">
    <oc r="E10" t="inlineStr">
      <is>
        <t>New median wage:</t>
      </is>
    </oc>
    <nc r="E10" t="inlineStr">
      <is>
        <t>Ny middel løn:</t>
      </is>
    </nc>
  </rcc>
  <rcc rId="16" sId="1">
    <oc r="A12" t="inlineStr">
      <is>
        <t>Name</t>
      </is>
    </oc>
    <nc r="A12" t="inlineStr">
      <is>
        <t>Navn</t>
      </is>
    </nc>
  </rcc>
  <rcc rId="17" sId="1">
    <oc r="B12" t="inlineStr">
      <is>
        <t>Department</t>
      </is>
    </oc>
    <nc r="B12" t="inlineStr">
      <is>
        <t>Afdeling</t>
      </is>
    </nc>
  </rcc>
  <rcc rId="18" sId="1">
    <oc r="B13" t="inlineStr">
      <is>
        <t>Finance</t>
      </is>
    </oc>
    <nc r="B13" t="inlineStr">
      <is>
        <t>Økonomi</t>
      </is>
    </nc>
  </rcc>
  <rcc rId="19" sId="1">
    <oc r="B15" t="inlineStr">
      <is>
        <t>Staff</t>
      </is>
    </oc>
    <nc r="B15" t="inlineStr">
      <is>
        <t>Ansatte</t>
      </is>
    </nc>
  </rcc>
  <rcc rId="20" sId="1">
    <oc r="B18" t="inlineStr">
      <is>
        <t>Finance</t>
      </is>
    </oc>
    <nc r="B18" t="inlineStr">
      <is>
        <t>Økonomi</t>
      </is>
    </nc>
  </rcc>
  <rcc rId="21" sId="1">
    <oc r="B19" t="inlineStr">
      <is>
        <t>Staff</t>
      </is>
    </oc>
    <nc r="B19" t="inlineStr">
      <is>
        <t>Ansatte</t>
      </is>
    </nc>
  </rcc>
  <rcc rId="22" sId="1">
    <oc r="C12" t="inlineStr">
      <is>
        <t>Hours</t>
      </is>
    </oc>
    <nc r="C12" t="inlineStr">
      <is>
        <t>Timer</t>
      </is>
    </nc>
  </rcc>
  <rcc rId="23" sId="1">
    <oc r="D12" t="inlineStr">
      <is>
        <t>Wage</t>
      </is>
    </oc>
    <nc r="D12" t="inlineStr">
      <is>
        <t>Timeløn</t>
      </is>
    </nc>
  </rcc>
  <rcc rId="24" sId="1">
    <oc r="E12" t="inlineStr">
      <is>
        <t>Salary</t>
      </is>
    </oc>
    <nc r="E12" t="inlineStr">
      <is>
        <t>Løn</t>
      </is>
    </nc>
  </rcc>
  <rcc rId="25" sId="1">
    <oc r="F12" t="inlineStr">
      <is>
        <t>New Pay</t>
      </is>
    </oc>
    <nc r="F12" t="inlineStr">
      <is>
        <t>Ny betaling</t>
      </is>
    </nc>
  </rcc>
  <rcc rId="26" sId="1">
    <oc r="H12" t="inlineStr">
      <is>
        <t>Start Date</t>
      </is>
    </oc>
    <nc r="H12" t="inlineStr">
      <is>
        <t>Start Dato</t>
      </is>
    </nc>
  </rcc>
  <rcc rId="27" sId="1">
    <oc r="I12" t="inlineStr">
      <is>
        <t>End Date</t>
      </is>
    </oc>
    <nc r="I12" t="inlineStr">
      <is>
        <t>Slut Dato</t>
      </is>
    </nc>
  </rcc>
  <rcc rId="28" sId="1">
    <oc r="J12" t="inlineStr">
      <is>
        <t>Days Worked</t>
      </is>
    </oc>
    <nc r="J12" t="inlineStr">
      <is>
        <t>Dage arbejdet</t>
      </is>
    </nc>
  </rcc>
  <rcc rId="29" sId="1">
    <oc r="K12" t="inlineStr">
      <is>
        <t>Comment</t>
      </is>
    </oc>
    <nc r="K12" t="inlineStr">
      <is>
        <t>Kommentar</t>
      </is>
    </nc>
  </rcc>
  <rsnm rId="30" sheetId="1" oldName="[11.5-Registrer-Ændringer-Opgave.xlsx]Wage Sheet" newName="[11.5-Registrer-Ændringer-Opgave.xlsx]Lønseddel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DF01BE37-426D-7949-A4F4-220518CF27F6}" name="Anna Riise-Knudsen" id="-1353848934" dateTime="2018-01-07T15:40:1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H4" sqref="H4"/>
    </sheetView>
  </sheetViews>
  <sheetFormatPr baseColWidth="10" defaultColWidth="8.83203125" defaultRowHeight="14" x14ac:dyDescent="0"/>
  <cols>
    <col min="2" max="2" width="14.5" bestFit="1" customWidth="1"/>
    <col min="3" max="3" width="10.5" customWidth="1"/>
    <col min="4" max="4" width="10.33203125" customWidth="1"/>
    <col min="5" max="5" width="18.33203125" bestFit="1" customWidth="1"/>
    <col min="6" max="6" width="10.1640625" customWidth="1"/>
    <col min="8" max="8" width="8.6640625" customWidth="1"/>
    <col min="9" max="9" width="10.5" customWidth="1"/>
    <col min="10" max="10" width="11.5" customWidth="1"/>
    <col min="11" max="11" width="16.3320312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10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 t="s">
        <v>11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 t="s">
        <v>12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3" t="s">
        <v>13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1"/>
      <c r="B9" s="1"/>
      <c r="C9" s="1"/>
      <c r="D9" s="1"/>
      <c r="E9" s="5" t="s">
        <v>14</v>
      </c>
      <c r="F9" s="6">
        <v>2.8000000000000001E-2</v>
      </c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 t="s">
        <v>15</v>
      </c>
      <c r="F10" s="7">
        <f>MEDIAN(F13:F19)</f>
        <v>1286.3363999999999</v>
      </c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7"/>
      <c r="G11" s="1"/>
      <c r="H11" s="1"/>
      <c r="I11" s="1"/>
      <c r="J11" s="1"/>
      <c r="K11" s="1"/>
    </row>
    <row r="12" spans="1:11" ht="28">
      <c r="A12" s="8" t="s">
        <v>16</v>
      </c>
      <c r="B12" s="9" t="s">
        <v>17</v>
      </c>
      <c r="C12" s="9" t="s">
        <v>20</v>
      </c>
      <c r="D12" s="9" t="s">
        <v>22</v>
      </c>
      <c r="E12" s="9" t="s">
        <v>21</v>
      </c>
      <c r="F12" s="10" t="s">
        <v>23</v>
      </c>
      <c r="G12" s="11"/>
      <c r="H12" s="8" t="s">
        <v>24</v>
      </c>
      <c r="I12" s="9" t="s">
        <v>25</v>
      </c>
      <c r="J12" s="9" t="s">
        <v>26</v>
      </c>
      <c r="K12" s="10" t="s">
        <v>27</v>
      </c>
    </row>
    <row r="13" spans="1:11">
      <c r="A13" s="12" t="s">
        <v>0</v>
      </c>
      <c r="B13" s="13" t="s">
        <v>18</v>
      </c>
      <c r="C13" s="14">
        <v>138</v>
      </c>
      <c r="D13" s="15">
        <v>9</v>
      </c>
      <c r="E13" s="14">
        <f>C13*D13</f>
        <v>1242</v>
      </c>
      <c r="F13" s="16">
        <f>E13*$F$9+E13</f>
        <v>1276.7760000000001</v>
      </c>
      <c r="G13" s="1"/>
      <c r="H13" s="17">
        <v>41752</v>
      </c>
      <c r="I13" s="18">
        <v>42004</v>
      </c>
      <c r="J13" s="13">
        <f>NETWORKDAYS(H13,I13)</f>
        <v>181</v>
      </c>
      <c r="K13" s="19"/>
    </row>
    <row r="14" spans="1:11">
      <c r="A14" s="20" t="s">
        <v>1</v>
      </c>
      <c r="B14" s="21" t="s">
        <v>2</v>
      </c>
      <c r="C14" s="22">
        <v>77</v>
      </c>
      <c r="D14" s="23">
        <v>8.9</v>
      </c>
      <c r="E14" s="22">
        <f t="shared" ref="E14:E18" si="0">C14*D14</f>
        <v>685.30000000000007</v>
      </c>
      <c r="F14" s="24">
        <f t="shared" ref="F14:F19" si="1">E14*$F$9+E14</f>
        <v>704.48840000000007</v>
      </c>
      <c r="G14" s="1"/>
      <c r="H14" s="25">
        <v>41793</v>
      </c>
      <c r="I14" s="26">
        <v>41882</v>
      </c>
      <c r="J14" s="21">
        <f t="shared" ref="J14:J19" si="2">NETWORKDAYS(H14,I14)</f>
        <v>64</v>
      </c>
      <c r="K14" s="19"/>
    </row>
    <row r="15" spans="1:11">
      <c r="A15" s="12" t="s">
        <v>3</v>
      </c>
      <c r="B15" s="13" t="s">
        <v>19</v>
      </c>
      <c r="C15" s="14">
        <v>145</v>
      </c>
      <c r="D15" s="15">
        <v>8.8000000000000007</v>
      </c>
      <c r="E15" s="14">
        <f t="shared" si="0"/>
        <v>1276</v>
      </c>
      <c r="F15" s="16">
        <f t="shared" si="1"/>
        <v>1311.7280000000001</v>
      </c>
      <c r="G15" s="1"/>
      <c r="H15" s="17">
        <v>41890</v>
      </c>
      <c r="I15" s="18">
        <v>42004</v>
      </c>
      <c r="J15" s="13">
        <f t="shared" si="2"/>
        <v>83</v>
      </c>
      <c r="K15" s="19"/>
    </row>
    <row r="16" spans="1:11">
      <c r="A16" s="20" t="s">
        <v>4</v>
      </c>
      <c r="B16" s="21" t="s">
        <v>5</v>
      </c>
      <c r="C16" s="22">
        <v>140</v>
      </c>
      <c r="D16" s="23">
        <v>9.6</v>
      </c>
      <c r="E16" s="22">
        <f t="shared" si="0"/>
        <v>1344</v>
      </c>
      <c r="F16" s="24">
        <f t="shared" si="1"/>
        <v>1381.6320000000001</v>
      </c>
      <c r="G16" s="1"/>
      <c r="H16" s="25">
        <v>41649</v>
      </c>
      <c r="I16" s="26">
        <v>42004</v>
      </c>
      <c r="J16" s="21">
        <f t="shared" si="2"/>
        <v>254</v>
      </c>
      <c r="K16" s="19"/>
    </row>
    <row r="17" spans="1:11">
      <c r="A17" s="12" t="s">
        <v>6</v>
      </c>
      <c r="B17" s="13" t="s">
        <v>5</v>
      </c>
      <c r="C17" s="14">
        <v>151</v>
      </c>
      <c r="D17" s="15">
        <v>9.5</v>
      </c>
      <c r="E17" s="14">
        <f t="shared" si="0"/>
        <v>1434.5</v>
      </c>
      <c r="F17" s="16">
        <f t="shared" si="1"/>
        <v>1474.6659999999999</v>
      </c>
      <c r="G17" s="1"/>
      <c r="H17" s="17">
        <v>41648</v>
      </c>
      <c r="I17" s="18">
        <v>42004</v>
      </c>
      <c r="J17" s="13">
        <f t="shared" si="2"/>
        <v>255</v>
      </c>
      <c r="K17" s="19"/>
    </row>
    <row r="18" spans="1:11">
      <c r="A18" s="20" t="s">
        <v>7</v>
      </c>
      <c r="B18" s="21" t="s">
        <v>18</v>
      </c>
      <c r="C18" s="22">
        <v>129</v>
      </c>
      <c r="D18" s="23">
        <v>9.6999999999999993</v>
      </c>
      <c r="E18" s="22">
        <f t="shared" si="0"/>
        <v>1251.3</v>
      </c>
      <c r="F18" s="24">
        <f t="shared" si="1"/>
        <v>1286.3363999999999</v>
      </c>
      <c r="G18" s="1"/>
      <c r="H18" s="25">
        <v>41671</v>
      </c>
      <c r="I18" s="26">
        <v>42004</v>
      </c>
      <c r="J18" s="21">
        <f t="shared" si="2"/>
        <v>238</v>
      </c>
      <c r="K18" s="19"/>
    </row>
    <row r="19" spans="1:11">
      <c r="A19" s="27" t="s">
        <v>8</v>
      </c>
      <c r="B19" s="28" t="s">
        <v>19</v>
      </c>
      <c r="C19" s="29">
        <v>136</v>
      </c>
      <c r="D19" s="30">
        <v>9</v>
      </c>
      <c r="E19" s="29">
        <f>C19*D19</f>
        <v>1224</v>
      </c>
      <c r="F19" s="31">
        <f t="shared" si="1"/>
        <v>1258.2719999999999</v>
      </c>
      <c r="G19" s="1"/>
      <c r="H19" s="32">
        <v>41722</v>
      </c>
      <c r="I19" s="33">
        <v>42004</v>
      </c>
      <c r="J19" s="28">
        <f t="shared" si="2"/>
        <v>203</v>
      </c>
      <c r="K19" s="34"/>
    </row>
    <row r="20" spans="1:11">
      <c r="A20" s="35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customSheetViews>
    <customSheetView guid="{609A86CC-EC0E-5648-9B57-87FCC67626C9}">
      <selection activeCell="E16" sqref="E16"/>
    </customSheetView>
    <customSheetView guid="{54A659BC-2ABE-4D34-8715-AADA783E1B02}">
      <selection activeCell="E19" sqref="E19"/>
    </customSheetView>
  </customSheetView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Lønseddel</vt:lpstr>
    </vt:vector>
  </TitlesOfParts>
  <Company/>
  <LinksUpToDate>false</LinksUpToDate>
  <SharedDoc>true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Anna Riise-Knudsen</cp:lastModifiedBy>
  <dcterms:created xsi:type="dcterms:W3CDTF">2016-01-07T00:26:38Z</dcterms:created>
  <dcterms:modified xsi:type="dcterms:W3CDTF">2018-01-07T14:48:25Z</dcterms:modified>
</cp:coreProperties>
</file>