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Without answers\"/>
    </mc:Choice>
  </mc:AlternateContent>
  <xr:revisionPtr revIDLastSave="0" documentId="8_{80556C71-48D8-4244-A21A-FE48CD6ADF9A}" xr6:coauthVersionLast="41" xr6:coauthVersionMax="41" xr10:uidLastSave="{00000000-0000-0000-0000-000000000000}"/>
  <bookViews>
    <workbookView xWindow="13320" yWindow="2565" windowWidth="12960" windowHeight="11505" xr2:uid="{00000000-000D-0000-FFFF-FFFF00000000}"/>
  </bookViews>
  <sheets>
    <sheet name="AVERAGEIF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4" l="1"/>
  <c r="D12" i="4"/>
  <c r="D13" i="4"/>
  <c r="D10" i="4"/>
  <c r="C13" i="4"/>
  <c r="C12" i="4"/>
  <c r="C11" i="4"/>
  <c r="C10" i="4"/>
  <c r="I32" i="4"/>
  <c r="H32" i="4"/>
  <c r="J14" i="4"/>
  <c r="J11" i="4"/>
  <c r="J28" i="4"/>
  <c r="J20" i="4"/>
  <c r="J31" i="4"/>
  <c r="J29" i="4"/>
  <c r="J30" i="4"/>
  <c r="J25" i="4"/>
  <c r="J24" i="4"/>
  <c r="J18" i="4"/>
  <c r="J15" i="4"/>
  <c r="J13" i="4"/>
  <c r="J21" i="4"/>
  <c r="J17" i="4"/>
  <c r="J23" i="4"/>
  <c r="J26" i="4"/>
  <c r="J27" i="4"/>
  <c r="J22" i="4"/>
  <c r="J19" i="4"/>
  <c r="J16" i="4"/>
  <c r="J12" i="4"/>
  <c r="J10" i="4"/>
</calcChain>
</file>

<file path=xl/sharedStrings.xml><?xml version="1.0" encoding="utf-8"?>
<sst xmlns="http://schemas.openxmlformats.org/spreadsheetml/2006/main" count="114" uniqueCount="65">
  <si>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</si>
  <si>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</si>
  <si>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</si>
  <si>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</si>
  <si>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</si>
  <si>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</si>
  <si>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</si>
  <si>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</si>
  <si>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</si>
  <si>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</si>
  <si>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</si>
  <si>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</si>
  <si>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</si>
  <si>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</si>
  <si>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</si>
  <si>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</si>
  <si>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</si>
  <si>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</si>
  <si>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</si>
  <si>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</si>
  <si>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</si>
  <si>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</si>
  <si>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</si>
  <si>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</si>
  <si>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</si>
  <si>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</si>
  <si>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</si>
  <si>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Berkshire</t>
  </si>
  <si>
    <t>Buckinghamshire</t>
  </si>
  <si>
    <t>East Sussex</t>
  </si>
  <si>
    <t>Hampshire</t>
  </si>
  <si>
    <t>Kent</t>
  </si>
  <si>
    <t>Oxfordshire</t>
  </si>
  <si>
    <t>South East</t>
  </si>
  <si>
    <t>London</t>
  </si>
  <si>
    <t>Middlesex</t>
  </si>
  <si>
    <t>Essex</t>
  </si>
  <si>
    <t>Hertfordshire</t>
  </si>
  <si>
    <t>Cheshire</t>
  </si>
  <si>
    <t>Cumbria</t>
  </si>
  <si>
    <t>Greater Manchester</t>
  </si>
  <si>
    <t>Lancashire</t>
  </si>
  <si>
    <t>North West</t>
  </si>
  <si>
    <t>Staffordshire</t>
  </si>
  <si>
    <t>Warwickshire</t>
  </si>
  <si>
    <t>Worcestershire</t>
  </si>
  <si>
    <t>Herefordshire</t>
  </si>
  <si>
    <t>Shropshire</t>
  </si>
  <si>
    <t>Birmingham</t>
  </si>
  <si>
    <t>Coventry</t>
  </si>
  <si>
    <t>West Midlands</t>
  </si>
  <si>
    <t>Merseyside</t>
  </si>
  <si>
    <t>Isle of Wight</t>
  </si>
  <si>
    <t>Region</t>
  </si>
  <si>
    <t>County</t>
  </si>
  <si>
    <t>Area (km squared)</t>
  </si>
  <si>
    <t>Population</t>
  </si>
  <si>
    <t>Population Density (population per km)</t>
  </si>
  <si>
    <t>All Counties</t>
  </si>
  <si>
    <t>Average Area</t>
  </si>
  <si>
    <t>Average Population</t>
  </si>
  <si>
    <t>What is the average population of the given English counties?</t>
  </si>
  <si>
    <t>Exercise:</t>
  </si>
  <si>
    <t>Counties in England</t>
  </si>
  <si>
    <t>Use AVERAGEIF to calculate the average area and population for the given counties, per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</si>
</sst>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k_r_-;\-* #,##0\ _k_r_-;_-* &quot;-&quot;??\ _k_r_-;_-@_-"/>
    <numFmt numFmtId="165" formatCode="_(* #,##0_);_(* \(#,##0\);_(* &quot;-&quot;??_);_(@_)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4" fontId="3" fillId="0" borderId="0" xfId="1" applyNumberFormat="1" applyFont="1"/>
    <xf numFmtId="0" fontId="0" fillId="3" borderId="2" xfId="0" applyFill="1" applyBorder="1"/>
    <xf numFmtId="0" fontId="4" fillId="3" borderId="2" xfId="0" applyFont="1" applyFill="1" applyBorder="1"/>
    <xf numFmtId="0" fontId="4" fillId="0" borderId="0" xfId="0" applyFont="1"/>
    <xf numFmtId="3" fontId="0" fillId="0" borderId="0" xfId="0" applyNumberFormat="1"/>
    <xf numFmtId="0" fontId="0" fillId="0" borderId="0" xfId="0" applyAlignment="1">
      <alignment vertical="center"/>
    </xf>
    <xf numFmtId="165" fontId="0" fillId="0" borderId="3" xfId="1" applyNumberFormat="1" applyFont="1" applyBorder="1"/>
    <xf numFmtId="165" fontId="0" fillId="0" borderId="4" xfId="1" applyNumberFormat="1" applyFont="1" applyBorder="1"/>
    <xf numFmtId="0" fontId="5" fillId="3" borderId="0" xfId="0" applyFont="1" applyFill="1" applyAlignment="1">
      <alignment horizontal="center" vertical="center" wrapText="1"/>
    </xf>
    <xf numFmtId="165" fontId="0" fillId="0" borderId="8" xfId="1" applyNumberFormat="1" applyFont="1" applyBorder="1"/>
    <xf numFmtId="3" fontId="4" fillId="0" borderId="0" xfId="0" applyNumberFormat="1" applyFont="1"/>
    <xf numFmtId="3" fontId="6" fillId="0" borderId="0" xfId="0" applyNumberFormat="1" applyFont="1" applyAlignment="1">
      <alignment vertical="center" wrapText="1"/>
    </xf>
    <xf numFmtId="165" fontId="0" fillId="0" borderId="0" xfId="1" applyNumberFormat="1" applyFont="1"/>
    <xf numFmtId="165" fontId="0" fillId="0" borderId="7" xfId="1" applyNumberFormat="1" applyFont="1" applyBorder="1"/>
    <xf numFmtId="0" fontId="0" fillId="4" borderId="7" xfId="0" applyFill="1" applyBorder="1"/>
    <xf numFmtId="0" fontId="0" fillId="4" borderId="5" xfId="0" applyFill="1" applyBorder="1"/>
    <xf numFmtId="0" fontId="0" fillId="4" borderId="6" xfId="0" applyFill="1" applyBorder="1"/>
    <xf numFmtId="165" fontId="0" fillId="0" borderId="5" xfId="1" applyNumberFormat="1" applyFont="1" applyBorder="1"/>
    <xf numFmtId="165" fontId="0" fillId="0" borderId="6" xfId="1" applyNumberFormat="1" applyFont="1" applyBorder="1"/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66" fontId="0" fillId="0" borderId="0" xfId="0" applyNumberFormat="1" applyAlignment="1">
      <alignment horizontal="right"/>
    </xf>
    <xf numFmtId="165" fontId="4" fillId="0" borderId="0" xfId="0" applyNumberFormat="1" applyFont="1"/>
    <xf numFmtId="0" fontId="0" fillId="5" borderId="0" xfId="0" applyFill="1"/>
    <xf numFmtId="3" fontId="6" fillId="5" borderId="0" xfId="0" applyNumberFormat="1" applyFont="1" applyFill="1" applyAlignment="1">
      <alignment vertical="center" wrapText="1"/>
    </xf>
    <xf numFmtId="165" fontId="0" fillId="5" borderId="0" xfId="1" applyNumberFormat="1" applyFont="1" applyFill="1"/>
    <xf numFmtId="166" fontId="0" fillId="5" borderId="0" xfId="0" applyNumberFormat="1" applyFill="1" applyAlignment="1">
      <alignment horizontal="right"/>
    </xf>
    <xf numFmtId="0" fontId="0" fillId="0" borderId="9" xfId="0" applyBorder="1"/>
    <xf numFmtId="165" fontId="0" fillId="0" borderId="9" xfId="1" applyNumberFormat="1" applyFont="1" applyBorder="1"/>
    <xf numFmtId="166" fontId="0" fillId="0" borderId="9" xfId="0" applyNumberFormat="1" applyBorder="1" applyAlignment="1">
      <alignment horizontal="right"/>
    </xf>
    <xf numFmtId="0" fontId="5" fillId="3" borderId="10" xfId="0" applyFont="1" applyFill="1" applyBorder="1" applyAlignment="1">
      <alignment horizontal="center" vertical="center" wrapText="1"/>
    </xf>
    <xf numFmtId="0" fontId="0" fillId="5" borderId="10" xfId="0" applyFill="1" applyBorder="1"/>
    <xf numFmtId="3" fontId="6" fillId="5" borderId="10" xfId="0" applyNumberFormat="1" applyFont="1" applyFill="1" applyBorder="1" applyAlignment="1">
      <alignment vertical="center" wrapText="1"/>
    </xf>
    <xf numFmtId="165" fontId="0" fillId="5" borderId="10" xfId="1" applyNumberFormat="1" applyFont="1" applyFill="1" applyBorder="1"/>
    <xf numFmtId="166" fontId="0" fillId="5" borderId="10" xfId="0" applyNumberForma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4"/>
  <sheetViews>
    <sheetView tabSelected="1" zoomScaleNormal="100" workbookViewId="0">
      <selection activeCell="B8" sqref="B8"/>
    </sheetView>
  </sheetViews>
  <sheetFormatPr defaultRowHeight="15" x14ac:dyDescent="0.25"/>
  <cols>
    <col min="1" max="1" width="4.5703125" customWidth="1"/>
    <col min="2" max="2" width="24.42578125" customWidth="1"/>
    <col min="3" max="3" width="15.140625" customWidth="1"/>
    <col min="4" max="4" width="14" customWidth="1"/>
    <col min="5" max="5" width="12.140625" customWidth="1"/>
    <col min="6" max="6" width="23.5703125" bestFit="1" customWidth="1"/>
    <col min="7" max="7" width="14.28515625" style="8" customWidth="1"/>
    <col min="8" max="8" width="19.42578125" customWidth="1"/>
    <col min="9" max="9" width="13" customWidth="1"/>
    <col min="10" max="10" width="22.42578125" customWidth="1"/>
    <col min="11" max="11" width="11.7109375" bestFit="1" customWidth="1"/>
    <col min="12" max="12" width="17" customWidth="1"/>
    <col min="13" max="13" width="9.85546875" bestFit="1" customWidth="1"/>
  </cols>
  <sheetData>
    <row r="2" spans="2:15" x14ac:dyDescent="0.25">
      <c r="B2" t="s">
        <v>61</v>
      </c>
    </row>
    <row r="4" spans="2:15" x14ac:dyDescent="0.25">
      <c r="B4" s="6" t="s">
        <v>63</v>
      </c>
      <c r="C4" s="6"/>
      <c r="D4" s="5"/>
    </row>
    <row r="6" spans="2:15" x14ac:dyDescent="0.25">
      <c r="B6" s="7" t="s">
        <v>62</v>
      </c>
      <c r="C6" t="s">
        <v>64</v>
      </c>
    </row>
    <row r="8" spans="2:15" x14ac:dyDescent="0.25">
      <c r="G8"/>
    </row>
    <row r="9" spans="2:15" s="9" customFormat="1" ht="30" x14ac:dyDescent="0.25">
      <c r="B9" s="12" t="s">
        <v>53</v>
      </c>
      <c r="C9" s="23" t="s">
        <v>59</v>
      </c>
      <c r="D9" s="24" t="s">
        <v>60</v>
      </c>
      <c r="F9" s="37" t="s">
        <v>54</v>
      </c>
      <c r="G9" s="37" t="s">
        <v>53</v>
      </c>
      <c r="H9" s="37" t="s">
        <v>55</v>
      </c>
      <c r="I9" s="37" t="s">
        <v>56</v>
      </c>
      <c r="J9" s="37" t="s">
        <v>57</v>
      </c>
      <c r="K9"/>
    </row>
    <row r="10" spans="2:15" x14ac:dyDescent="0.25">
      <c r="B10" s="18" t="s">
        <v>33</v>
      </c>
      <c r="C10" s="17">
        <f>AVERAGEIF($G$10:$G$31,B10,$H$10:$H$31)</f>
        <v>1947</v>
      </c>
      <c r="D10" s="13">
        <f>AVERAGEIF($G$10:$G$31,B10,$I$10:$I$31)</f>
        <v>681043.66666666663</v>
      </c>
      <c r="F10" s="38" t="s">
        <v>27</v>
      </c>
      <c r="G10" s="39" t="s">
        <v>33</v>
      </c>
      <c r="H10" s="40">
        <v>1262</v>
      </c>
      <c r="I10" s="40">
        <v>803657</v>
      </c>
      <c r="J10" s="41">
        <f t="shared" ref="J10:J31" si="0">I10/H10</f>
        <v>636.81220285261486</v>
      </c>
      <c r="L10" s="26"/>
      <c r="N10" s="25"/>
      <c r="O10" s="8"/>
    </row>
    <row r="11" spans="2:15" x14ac:dyDescent="0.25">
      <c r="B11" s="19" t="s">
        <v>34</v>
      </c>
      <c r="C11" s="21">
        <f t="shared" ref="C11:C13" si="1">AVERAGEIF($G$10:$G$31,B11,$H$10:$H$31)</f>
        <v>2471.2750000000001</v>
      </c>
      <c r="D11" s="10">
        <f t="shared" ref="D11:D13" si="2">AVERAGEIF($G$10:$G$31,B11,$I$10:$I$31)</f>
        <v>1221611</v>
      </c>
      <c r="F11" t="s">
        <v>48</v>
      </c>
      <c r="G11" t="s">
        <v>50</v>
      </c>
      <c r="H11" s="16">
        <v>267.8</v>
      </c>
      <c r="I11" s="16">
        <v>1086000</v>
      </c>
      <c r="J11" s="28">
        <f t="shared" si="0"/>
        <v>4055.2651232262883</v>
      </c>
      <c r="L11" s="27"/>
      <c r="N11" s="25"/>
      <c r="O11" s="8"/>
    </row>
    <row r="12" spans="2:15" x14ac:dyDescent="0.25">
      <c r="B12" s="19" t="s">
        <v>42</v>
      </c>
      <c r="C12" s="21">
        <f t="shared" si="1"/>
        <v>2821.4</v>
      </c>
      <c r="D12" s="10">
        <f t="shared" si="2"/>
        <v>1318031.2</v>
      </c>
      <c r="F12" s="30" t="s">
        <v>28</v>
      </c>
      <c r="G12" s="31" t="s">
        <v>33</v>
      </c>
      <c r="H12" s="32">
        <v>1874</v>
      </c>
      <c r="I12" s="32">
        <v>535918</v>
      </c>
      <c r="J12" s="33">
        <f t="shared" si="0"/>
        <v>285.97545357524012</v>
      </c>
      <c r="L12" s="27"/>
      <c r="N12" s="25"/>
      <c r="O12" s="8"/>
    </row>
    <row r="13" spans="2:15" x14ac:dyDescent="0.25">
      <c r="B13" s="20" t="s">
        <v>50</v>
      </c>
      <c r="C13" s="22">
        <f t="shared" si="1"/>
        <v>1780.3485714285714</v>
      </c>
      <c r="D13" s="11">
        <f t="shared" si="2"/>
        <v>582870</v>
      </c>
      <c r="F13" t="s">
        <v>38</v>
      </c>
      <c r="G13" s="15" t="s">
        <v>42</v>
      </c>
      <c r="H13" s="16">
        <v>2343</v>
      </c>
      <c r="I13" s="16">
        <v>673781</v>
      </c>
      <c r="J13" s="28">
        <f t="shared" si="0"/>
        <v>287.57191634656425</v>
      </c>
      <c r="L13" s="26"/>
      <c r="N13" s="26"/>
      <c r="O13" s="8"/>
    </row>
    <row r="14" spans="2:15" x14ac:dyDescent="0.25">
      <c r="F14" s="30" t="s">
        <v>49</v>
      </c>
      <c r="G14" s="30" t="s">
        <v>50</v>
      </c>
      <c r="H14" s="32">
        <v>98.64</v>
      </c>
      <c r="I14" s="32">
        <v>325949</v>
      </c>
      <c r="J14" s="33">
        <f t="shared" si="0"/>
        <v>3304.4302514193023</v>
      </c>
      <c r="L14" s="26"/>
      <c r="N14" s="25"/>
    </row>
    <row r="15" spans="2:15" x14ac:dyDescent="0.25">
      <c r="F15" t="s">
        <v>39</v>
      </c>
      <c r="G15" s="15" t="s">
        <v>42</v>
      </c>
      <c r="H15" s="16">
        <v>6768</v>
      </c>
      <c r="I15" s="16">
        <v>498375</v>
      </c>
      <c r="J15" s="28">
        <f t="shared" si="0"/>
        <v>73.636968085106389</v>
      </c>
      <c r="L15" s="26"/>
      <c r="N15" s="25"/>
      <c r="O15" s="8"/>
    </row>
    <row r="16" spans="2:15" x14ac:dyDescent="0.25">
      <c r="F16" s="30" t="s">
        <v>29</v>
      </c>
      <c r="G16" s="31" t="s">
        <v>33</v>
      </c>
      <c r="H16" s="32">
        <v>1792</v>
      </c>
      <c r="I16" s="32">
        <v>552259</v>
      </c>
      <c r="J16" s="33">
        <f t="shared" si="0"/>
        <v>308.18024553571428</v>
      </c>
      <c r="L16" s="26"/>
      <c r="N16" s="25"/>
    </row>
    <row r="17" spans="3:15" x14ac:dyDescent="0.25">
      <c r="F17" t="s">
        <v>36</v>
      </c>
      <c r="G17" s="15" t="s">
        <v>34</v>
      </c>
      <c r="H17" s="16">
        <v>3670</v>
      </c>
      <c r="I17" s="16">
        <v>1468000</v>
      </c>
      <c r="J17" s="28">
        <f t="shared" si="0"/>
        <v>400</v>
      </c>
      <c r="L17" s="26"/>
      <c r="N17" s="26"/>
      <c r="O17" s="8"/>
    </row>
    <row r="18" spans="3:15" x14ac:dyDescent="0.25">
      <c r="F18" s="30" t="s">
        <v>40</v>
      </c>
      <c r="G18" s="31" t="s">
        <v>42</v>
      </c>
      <c r="H18" s="32">
        <v>1276</v>
      </c>
      <c r="I18" s="32">
        <v>2799000</v>
      </c>
      <c r="J18" s="33">
        <f t="shared" si="0"/>
        <v>2193.5736677115988</v>
      </c>
      <c r="L18" s="26"/>
      <c r="N18" s="26"/>
      <c r="O18" s="8"/>
    </row>
    <row r="19" spans="3:15" x14ac:dyDescent="0.25">
      <c r="C19" s="8"/>
      <c r="F19" t="s">
        <v>30</v>
      </c>
      <c r="G19" s="15" t="s">
        <v>33</v>
      </c>
      <c r="H19" s="16">
        <v>3769</v>
      </c>
      <c r="I19" s="16">
        <v>1371000</v>
      </c>
      <c r="J19" s="28">
        <f t="shared" si="0"/>
        <v>363.75696471212524</v>
      </c>
      <c r="L19" s="26"/>
      <c r="N19" s="26"/>
      <c r="O19" s="8"/>
    </row>
    <row r="20" spans="3:15" x14ac:dyDescent="0.25">
      <c r="F20" s="30" t="s">
        <v>46</v>
      </c>
      <c r="G20" s="30" t="s">
        <v>50</v>
      </c>
      <c r="H20" s="32">
        <v>2180</v>
      </c>
      <c r="I20" s="32">
        <v>55800</v>
      </c>
      <c r="J20" s="33">
        <f t="shared" si="0"/>
        <v>25.596330275229359</v>
      </c>
      <c r="L20" s="26"/>
      <c r="N20" s="25"/>
      <c r="O20" s="8"/>
    </row>
    <row r="21" spans="3:15" x14ac:dyDescent="0.25">
      <c r="F21" t="s">
        <v>37</v>
      </c>
      <c r="G21" s="15" t="s">
        <v>34</v>
      </c>
      <c r="H21" s="16">
        <v>1643</v>
      </c>
      <c r="I21" s="16">
        <v>1181000</v>
      </c>
      <c r="J21" s="28">
        <f t="shared" si="0"/>
        <v>718.80706025562995</v>
      </c>
      <c r="L21" s="26"/>
      <c r="N21" s="25"/>
      <c r="O21" s="8"/>
    </row>
    <row r="22" spans="3:15" x14ac:dyDescent="0.25">
      <c r="F22" s="30" t="s">
        <v>52</v>
      </c>
      <c r="G22" s="31" t="s">
        <v>33</v>
      </c>
      <c r="H22" s="32">
        <v>380</v>
      </c>
      <c r="I22" s="32">
        <v>140984</v>
      </c>
      <c r="J22" s="33">
        <f t="shared" si="0"/>
        <v>371.01052631578949</v>
      </c>
      <c r="L22" s="26"/>
      <c r="N22" s="26"/>
      <c r="O22" s="8"/>
    </row>
    <row r="23" spans="3:15" x14ac:dyDescent="0.25">
      <c r="F23" t="s">
        <v>31</v>
      </c>
      <c r="G23" s="15" t="s">
        <v>34</v>
      </c>
      <c r="H23" s="16">
        <v>3736</v>
      </c>
      <c r="I23" s="16">
        <v>1555000</v>
      </c>
      <c r="J23" s="28">
        <f t="shared" si="0"/>
        <v>416.22055674518202</v>
      </c>
      <c r="L23" s="26"/>
      <c r="N23" s="26"/>
      <c r="O23" s="8"/>
    </row>
    <row r="24" spans="3:15" x14ac:dyDescent="0.25">
      <c r="F24" s="30" t="s">
        <v>41</v>
      </c>
      <c r="G24" s="31" t="s">
        <v>42</v>
      </c>
      <c r="H24" s="32">
        <v>3075</v>
      </c>
      <c r="I24" s="32">
        <v>1202000</v>
      </c>
      <c r="J24" s="33">
        <f t="shared" si="0"/>
        <v>390.89430894308941</v>
      </c>
      <c r="L24" s="26"/>
      <c r="N24" s="26"/>
    </row>
    <row r="25" spans="3:15" x14ac:dyDescent="0.25">
      <c r="F25" t="s">
        <v>51</v>
      </c>
      <c r="G25" s="15" t="s">
        <v>42</v>
      </c>
      <c r="H25" s="16">
        <v>645</v>
      </c>
      <c r="I25" s="16">
        <v>1417000</v>
      </c>
      <c r="J25" s="28">
        <f t="shared" si="0"/>
        <v>2196.8992248062013</v>
      </c>
      <c r="L25" s="26"/>
      <c r="N25" s="25"/>
      <c r="O25" s="8"/>
    </row>
    <row r="26" spans="3:15" x14ac:dyDescent="0.25">
      <c r="F26" s="30" t="s">
        <v>35</v>
      </c>
      <c r="G26" s="31" t="s">
        <v>34</v>
      </c>
      <c r="H26" s="32">
        <v>836.1</v>
      </c>
      <c r="I26" s="32">
        <v>682444</v>
      </c>
      <c r="J26" s="33">
        <f t="shared" si="0"/>
        <v>816.22293983973202</v>
      </c>
      <c r="L26" s="26"/>
      <c r="N26" s="25"/>
      <c r="O26" s="8"/>
    </row>
    <row r="27" spans="3:15" x14ac:dyDescent="0.25">
      <c r="F27" t="s">
        <v>32</v>
      </c>
      <c r="G27" s="15" t="s">
        <v>33</v>
      </c>
      <c r="H27" s="16">
        <v>2605</v>
      </c>
      <c r="I27" s="16">
        <v>682444</v>
      </c>
      <c r="J27" s="28">
        <f t="shared" si="0"/>
        <v>261.97466410748558</v>
      </c>
      <c r="L27" s="26"/>
      <c r="N27" s="25"/>
      <c r="O27" s="8"/>
    </row>
    <row r="28" spans="3:15" x14ac:dyDescent="0.25">
      <c r="F28" s="30" t="s">
        <v>47</v>
      </c>
      <c r="G28" s="30" t="s">
        <v>50</v>
      </c>
      <c r="H28" s="32">
        <v>3487</v>
      </c>
      <c r="I28" s="32">
        <v>306129</v>
      </c>
      <c r="J28" s="33">
        <f t="shared" si="0"/>
        <v>87.791511327788925</v>
      </c>
      <c r="L28" s="26"/>
      <c r="N28" s="25"/>
      <c r="O28" s="8"/>
    </row>
    <row r="29" spans="3:15" x14ac:dyDescent="0.25">
      <c r="F29" t="s">
        <v>43</v>
      </c>
      <c r="G29" t="s">
        <v>50</v>
      </c>
      <c r="H29" s="16">
        <v>2713</v>
      </c>
      <c r="I29" s="16">
        <v>870825</v>
      </c>
      <c r="J29" s="28">
        <f t="shared" si="0"/>
        <v>320.98230740877256</v>
      </c>
      <c r="L29" s="26"/>
      <c r="N29" s="25"/>
      <c r="O29" s="8"/>
    </row>
    <row r="30" spans="3:15" x14ac:dyDescent="0.25">
      <c r="F30" s="30" t="s">
        <v>44</v>
      </c>
      <c r="G30" s="31" t="s">
        <v>50</v>
      </c>
      <c r="H30" s="32">
        <v>1975</v>
      </c>
      <c r="I30" s="32">
        <v>564562</v>
      </c>
      <c r="J30" s="33">
        <f t="shared" si="0"/>
        <v>285.85417721518985</v>
      </c>
      <c r="L30" s="26"/>
      <c r="N30" s="26"/>
    </row>
    <row r="31" spans="3:15" x14ac:dyDescent="0.25">
      <c r="F31" s="34" t="s">
        <v>45</v>
      </c>
      <c r="G31" s="34" t="s">
        <v>50</v>
      </c>
      <c r="H31" s="35">
        <v>1741</v>
      </c>
      <c r="I31" s="35">
        <v>870825</v>
      </c>
      <c r="J31" s="36">
        <f t="shared" si="0"/>
        <v>500.18667432510051</v>
      </c>
      <c r="L31" s="26"/>
      <c r="N31" s="25"/>
    </row>
    <row r="32" spans="3:15" x14ac:dyDescent="0.25">
      <c r="F32" s="7" t="s">
        <v>58</v>
      </c>
      <c r="G32" s="14"/>
      <c r="H32" s="29">
        <f>SUM(H10:H31)</f>
        <v>48136.54</v>
      </c>
      <c r="I32" s="29">
        <f>SUM(I10:I31)</f>
        <v>19642952</v>
      </c>
      <c r="J32" s="7">
        <v>24.7</v>
      </c>
    </row>
    <row r="33" spans="7:7" x14ac:dyDescent="0.25">
      <c r="G33"/>
    </row>
    <row r="34" spans="7:7" x14ac:dyDescent="0.25">
      <c r="G34"/>
    </row>
    <row r="35" spans="7:7" x14ac:dyDescent="0.25">
      <c r="G35"/>
    </row>
    <row r="36" spans="7:7" x14ac:dyDescent="0.25">
      <c r="G36"/>
    </row>
    <row r="37" spans="7:7" x14ac:dyDescent="0.25">
      <c r="G37"/>
    </row>
    <row r="38" spans="7:7" x14ac:dyDescent="0.25">
      <c r="G38"/>
    </row>
    <row r="39" spans="7:7" x14ac:dyDescent="0.25">
      <c r="G39"/>
    </row>
    <row r="40" spans="7:7" x14ac:dyDescent="0.25">
      <c r="G40"/>
    </row>
    <row r="41" spans="7:7" x14ac:dyDescent="0.25">
      <c r="G41"/>
    </row>
    <row r="42" spans="7:7" x14ac:dyDescent="0.25">
      <c r="G42"/>
    </row>
    <row r="43" spans="7:7" x14ac:dyDescent="0.25">
      <c r="G43"/>
    </row>
    <row r="44" spans="7:7" x14ac:dyDescent="0.25">
      <c r="G44"/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AVERAGEIF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2019-04-04T15:02:31Z</dcterms:modified>
</cp:coreProperties>
</file>