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 NO\Inspelning NO v1\10 - Funksjoner\10.4 Gjennomsnitthvis\"/>
    </mc:Choice>
  </mc:AlternateContent>
  <bookViews>
    <workbookView xWindow="0" yWindow="0" windowWidth="23040" windowHeight="9408"/>
  </bookViews>
  <sheets>
    <sheet name="10.2-10.4" sheetId="4" r:id="rId1"/>
    <sheet name="Utbildning" sheetId="3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4" l="1"/>
  <c r="I8" i="4"/>
  <c r="E18" i="4"/>
  <c r="E9" i="4"/>
  <c r="E19" i="4"/>
  <c r="I9" i="4"/>
  <c r="I10" i="4"/>
  <c r="I11" i="4"/>
  <c r="E10" i="4"/>
  <c r="I6" i="4"/>
  <c r="H7" i="4"/>
  <c r="H8" i="4"/>
  <c r="H9" i="4"/>
  <c r="H10" i="4"/>
  <c r="H11" i="4"/>
  <c r="H6" i="4"/>
  <c r="E20" i="4"/>
  <c r="E17" i="4"/>
  <c r="E16" i="4"/>
  <c r="E15" i="4"/>
  <c r="E14" i="4"/>
  <c r="E13" i="4"/>
  <c r="E7" i="4"/>
  <c r="E8" i="4"/>
  <c r="E11" i="4"/>
  <c r="E12" i="4"/>
  <c r="E6" i="4"/>
</calcChain>
</file>

<file path=xl/sharedStrings.xml><?xml version="1.0" encoding="utf-8"?>
<sst xmlns="http://schemas.openxmlformats.org/spreadsheetml/2006/main" count="104" uniqueCount="57">
  <si>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</si>
  <si>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</si>
  <si>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</si>
  <si>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</si>
  <si>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</si>
  <si>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</si>
  <si>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</si>
  <si>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</si>
  <si>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</si>
  <si>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</si>
  <si>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</si>
  <si>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</si>
  <si>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</si>
  <si>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</si>
  <si>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</si>
  <si>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</si>
  <si>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</si>
  <si>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</si>
  <si>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</si>
  <si>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</si>
  <si>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</si>
  <si>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</si>
  <si>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</si>
  <si>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</si>
  <si>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</si>
  <si>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</si>
  <si>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</si>
  <si>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Nomi</t>
  </si>
  <si>
    <t>Økonomi</t>
  </si>
  <si>
    <t>Josef</t>
  </si>
  <si>
    <t>Adminstrasjon</t>
  </si>
  <si>
    <t>Salg</t>
  </si>
  <si>
    <t>Ole</t>
  </si>
  <si>
    <t>Aleksander</t>
  </si>
  <si>
    <t>Merkevare</t>
  </si>
  <si>
    <t>Anne-Berit</t>
  </si>
  <si>
    <t>Innkjøp</t>
  </si>
  <si>
    <t>Eva</t>
  </si>
  <si>
    <t>Hans Petter</t>
  </si>
  <si>
    <t>Morten</t>
  </si>
  <si>
    <t>Oda</t>
  </si>
  <si>
    <t>Miriam</t>
  </si>
  <si>
    <t>Organisasjon</t>
  </si>
  <si>
    <t>(funksjon)</t>
  </si>
  <si>
    <t>(antall.hvis)</t>
  </si>
  <si>
    <t>(summerhvis)</t>
  </si>
  <si>
    <t>(gjennomsnitthvis)</t>
  </si>
  <si>
    <t>Lønnsliste</t>
  </si>
  <si>
    <t>Statistikk per avdeling</t>
  </si>
  <si>
    <t>Navn</t>
  </si>
  <si>
    <t>Avdeling</t>
  </si>
  <si>
    <t>Antall timer</t>
  </si>
  <si>
    <t>Timelønn</t>
  </si>
  <si>
    <t>Total</t>
  </si>
  <si>
    <t>Antall ansatte</t>
  </si>
  <si>
    <t>Total lønn</t>
  </si>
  <si>
    <t>Gjennomsnittlig timelønn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</si>
</sst>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\ _k_r_-;\-* #,##0\ _k_r_-;_-* &quot;-&quot;??\ _k_r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/>
        <bgColor theme="8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165" fontId="0" fillId="0" borderId="0" xfId="1" applyNumberFormat="1" applyFont="1"/>
    <xf numFmtId="0" fontId="0" fillId="0" borderId="1" xfId="0" applyFont="1" applyBorder="1"/>
    <xf numFmtId="0" fontId="2" fillId="2" borderId="0" xfId="0" applyFont="1" applyFill="1"/>
    <xf numFmtId="0" fontId="0" fillId="0" borderId="0" xfId="0" applyFont="1"/>
    <xf numFmtId="165" fontId="3" fillId="0" borderId="0" xfId="1" applyNumberFormat="1" applyFont="1"/>
    <xf numFmtId="0" fontId="0" fillId="3" borderId="3" xfId="0" applyFont="1" applyFill="1" applyBorder="1"/>
    <xf numFmtId="165" fontId="0" fillId="3" borderId="3" xfId="0" applyNumberFormat="1" applyFont="1" applyFill="1" applyBorder="1"/>
    <xf numFmtId="0" fontId="0" fillId="0" borderId="3" xfId="0" applyFont="1" applyBorder="1"/>
    <xf numFmtId="165" fontId="0" fillId="0" borderId="3" xfId="0" applyNumberFormat="1" applyFont="1" applyBorder="1"/>
    <xf numFmtId="0" fontId="4" fillId="0" borderId="0" xfId="0" applyFont="1"/>
    <xf numFmtId="0" fontId="0" fillId="3" borderId="2" xfId="0" applyFont="1" applyFill="1" applyBorder="1"/>
    <xf numFmtId="0" fontId="0" fillId="0" borderId="2" xfId="0" applyFont="1" applyBorder="1"/>
    <xf numFmtId="0" fontId="7" fillId="0" borderId="0" xfId="0" applyFont="1"/>
    <xf numFmtId="0" fontId="6" fillId="0" borderId="4" xfId="0" applyFont="1" applyBorder="1" applyAlignment="1"/>
    <xf numFmtId="0" fontId="5" fillId="4" borderId="2" xfId="0" applyFont="1" applyFill="1" applyBorder="1" applyAlignment="1">
      <alignment wrapText="1"/>
    </xf>
    <xf numFmtId="0" fontId="5" fillId="4" borderId="3" xfId="0" applyFont="1" applyFill="1" applyBorder="1" applyAlignment="1">
      <alignment wrapText="1"/>
    </xf>
    <xf numFmtId="0" fontId="5" fillId="4" borderId="3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5" fillId="4" borderId="0" xfId="0" applyFont="1" applyFill="1" applyBorder="1" applyAlignment="1">
      <alignment wrapText="1"/>
    </xf>
    <xf numFmtId="165" fontId="0" fillId="5" borderId="3" xfId="0" applyNumberFormat="1" applyFont="1" applyFill="1" applyBorder="1"/>
  </cellXfs>
  <cellStyles count="2">
    <cellStyle name="Komma" xfId="1" builtinId="3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</xdr:colOff>
      <xdr:row>12</xdr:row>
      <xdr:rowOff>0</xdr:rowOff>
    </xdr:from>
    <xdr:to>
      <xdr:col>10</xdr:col>
      <xdr:colOff>327660</xdr:colOff>
      <xdr:row>20</xdr:row>
      <xdr:rowOff>7620</xdr:rowOff>
    </xdr:to>
    <xdr:sp macro="" textlink="">
      <xdr:nvSpPr>
        <xdr:cNvPr id="2" name="TekstSylinder 1"/>
        <xdr:cNvSpPr txBox="1"/>
      </xdr:nvSpPr>
      <xdr:spPr>
        <a:xfrm>
          <a:off x="4442460" y="2468880"/>
          <a:ext cx="4236720" cy="1470660"/>
        </a:xfrm>
        <a:prstGeom prst="rect">
          <a:avLst/>
        </a:prstGeom>
        <a:solidFill>
          <a:srgbClr val="C0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400" b="1">
              <a:solidFill>
                <a:schemeClr val="bg1"/>
              </a:solidFill>
            </a:rPr>
            <a:t>Legg</a:t>
          </a:r>
          <a:r>
            <a:rPr lang="sv-SE" sz="1400" b="1" baseline="0">
              <a:solidFill>
                <a:schemeClr val="bg1"/>
              </a:solidFill>
            </a:rPr>
            <a:t> inn funksjonen Gjennomsnitthvis i celle J6. </a:t>
          </a:r>
        </a:p>
        <a:p>
          <a:r>
            <a:rPr lang="sv-SE" sz="1400" b="1" baseline="0">
              <a:solidFill>
                <a:schemeClr val="bg1"/>
              </a:solidFill>
            </a:rPr>
            <a:t>Hva er gjennmsnittlig Timelønn i salgsavdelingen?</a:t>
          </a:r>
          <a:endParaRPr lang="sv-SE" sz="1400" b="1">
            <a:solidFill>
              <a:schemeClr val="bg1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2" name="Tabell13" displayName="Tabell13" ref="A4:G11" headerRowDxfId="11" dataDxfId="10">
  <autoFilter ref="A4:G11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name="Namn" totalsRowLabel="Summa"/>
    <tableColumn id="2" name="Avdelning"/>
    <tableColumn id="3" name="Ska gå utbildning" totalsRowFunction="sum" dataDxfId="9" totalsRowDxfId="8"/>
    <tableColumn id="4" name="Del 1" totalsRowFunction="sum" dataDxfId="7" totalsRowDxfId="6"/>
    <tableColumn id="5" name="Del 2 " totalsRowFunction="sum" dataDxfId="5" totalsRowDxfId="4"/>
    <tableColumn id="6" name="Del 3" dataDxfId="3" totalsRowDxfId="2"/>
    <tableColumn id="15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0"/>
  <sheetViews>
    <sheetView tabSelected="1" zoomScaleNormal="100" workbookViewId="0">
      <selection activeCell="J6" sqref="J6"/>
    </sheetView>
  </sheetViews>
  <sheetFormatPr baseColWidth="10" defaultColWidth="8.88671875" defaultRowHeight="14.4" x14ac:dyDescent="0.3"/>
  <cols>
    <col min="1" max="1" width="11.6640625" style="10" customWidth="1"/>
    <col min="2" max="2" width="13.5546875" bestFit="1" customWidth="1"/>
    <col min="3" max="3" width="12.21875" bestFit="1" customWidth="1"/>
    <col min="4" max="4" width="8.88671875" bestFit="1" customWidth="1"/>
    <col min="5" max="5" width="13.21875" bestFit="1" customWidth="1"/>
    <col min="6" max="6" width="5" customWidth="1"/>
    <col min="7" max="7" width="13.88671875" customWidth="1"/>
    <col min="8" max="9" width="13.77734375" customWidth="1"/>
    <col min="10" max="10" width="15.77734375" bestFit="1" customWidth="1"/>
  </cols>
  <sheetData>
    <row r="3" spans="1:10" s="13" customFormat="1" ht="21.6" thickBot="1" x14ac:dyDescent="0.45">
      <c r="A3" s="14" t="s">
        <v>47</v>
      </c>
      <c r="B3" s="14"/>
      <c r="C3" s="14"/>
      <c r="D3" s="14"/>
      <c r="E3" s="14"/>
      <c r="G3" s="14" t="s">
        <v>48</v>
      </c>
      <c r="H3" s="14"/>
      <c r="I3" s="14"/>
      <c r="J3" s="14"/>
    </row>
    <row r="4" spans="1:10" x14ac:dyDescent="0.3">
      <c r="G4" t="s">
        <v>43</v>
      </c>
      <c r="H4" t="s">
        <v>44</v>
      </c>
      <c r="I4" t="s">
        <v>45</v>
      </c>
      <c r="J4" t="s">
        <v>46</v>
      </c>
    </row>
    <row r="5" spans="1:10" s="18" customFormat="1" ht="28.8" x14ac:dyDescent="0.3">
      <c r="A5" s="15" t="s">
        <v>49</v>
      </c>
      <c r="B5" s="16" t="s">
        <v>50</v>
      </c>
      <c r="C5" s="16" t="s">
        <v>51</v>
      </c>
      <c r="D5" s="16" t="s">
        <v>52</v>
      </c>
      <c r="E5" s="17" t="s">
        <v>53</v>
      </c>
      <c r="G5" s="19" t="s">
        <v>50</v>
      </c>
      <c r="H5" s="19" t="s">
        <v>54</v>
      </c>
      <c r="I5" s="19" t="s">
        <v>55</v>
      </c>
      <c r="J5" s="19" t="s">
        <v>56</v>
      </c>
    </row>
    <row r="6" spans="1:10" x14ac:dyDescent="0.3">
      <c r="A6" s="11" t="s">
        <v>0</v>
      </c>
      <c r="B6" s="6" t="s">
        <v>28</v>
      </c>
      <c r="C6" s="7">
        <v>113</v>
      </c>
      <c r="D6" s="7">
        <v>90</v>
      </c>
      <c r="E6" s="7">
        <f>C6*D6</f>
        <v>10170</v>
      </c>
      <c r="G6" s="6" t="s">
        <v>28</v>
      </c>
      <c r="H6" s="6">
        <f>COUNTIF(B:B,G6)</f>
        <v>3</v>
      </c>
      <c r="I6" s="7">
        <f>SUMIF(B:B,G6,E:E)</f>
        <v>31882.903225806454</v>
      </c>
      <c r="J6" s="7"/>
    </row>
    <row r="7" spans="1:10" x14ac:dyDescent="0.3">
      <c r="A7" s="12" t="s">
        <v>29</v>
      </c>
      <c r="B7" s="8" t="s">
        <v>30</v>
      </c>
      <c r="C7" s="9">
        <v>77</v>
      </c>
      <c r="D7" s="9">
        <v>88.5</v>
      </c>
      <c r="E7" s="9">
        <f t="shared" ref="E7:E13" si="0">C7*D7</f>
        <v>6814.5</v>
      </c>
      <c r="G7" s="8" t="s">
        <v>30</v>
      </c>
      <c r="H7" s="8">
        <f t="shared" ref="H7:H11" si="1">COUNTIF(B:B,G7)</f>
        <v>2</v>
      </c>
      <c r="I7" s="9">
        <f t="shared" ref="I7:I11" si="2">SUMIF(B:B,G7,E:E)</f>
        <v>14557.5</v>
      </c>
      <c r="J7" s="9"/>
    </row>
    <row r="8" spans="1:10" x14ac:dyDescent="0.3">
      <c r="A8" s="11" t="s">
        <v>4</v>
      </c>
      <c r="B8" s="6" t="s">
        <v>42</v>
      </c>
      <c r="C8" s="7">
        <v>140</v>
      </c>
      <c r="D8" s="7">
        <v>87.5</v>
      </c>
      <c r="E8" s="7">
        <f t="shared" si="0"/>
        <v>12250</v>
      </c>
      <c r="G8" s="11" t="s">
        <v>42</v>
      </c>
      <c r="H8" s="6">
        <f t="shared" si="1"/>
        <v>3</v>
      </c>
      <c r="I8" s="7">
        <f t="shared" si="2"/>
        <v>39332</v>
      </c>
      <c r="J8" s="7"/>
    </row>
    <row r="9" spans="1:10" x14ac:dyDescent="0.3">
      <c r="A9" s="12" t="s">
        <v>27</v>
      </c>
      <c r="B9" s="8" t="s">
        <v>31</v>
      </c>
      <c r="C9" s="9">
        <v>145</v>
      </c>
      <c r="D9" s="9">
        <v>98</v>
      </c>
      <c r="E9" s="9">
        <f t="shared" si="0"/>
        <v>14210</v>
      </c>
      <c r="G9" s="12" t="s">
        <v>31</v>
      </c>
      <c r="H9" s="8">
        <f t="shared" si="1"/>
        <v>4</v>
      </c>
      <c r="I9" s="9">
        <f t="shared" si="2"/>
        <v>48940</v>
      </c>
      <c r="J9" s="20"/>
    </row>
    <row r="10" spans="1:10" x14ac:dyDescent="0.3">
      <c r="A10" s="11" t="s">
        <v>6</v>
      </c>
      <c r="B10" s="6" t="s">
        <v>28</v>
      </c>
      <c r="C10" s="7">
        <v>126.61290322580645</v>
      </c>
      <c r="D10" s="7">
        <v>101.00000000000001</v>
      </c>
      <c r="E10" s="7">
        <f t="shared" si="0"/>
        <v>12787.903225806453</v>
      </c>
      <c r="G10" s="11" t="s">
        <v>34</v>
      </c>
      <c r="H10" s="6">
        <f t="shared" si="1"/>
        <v>2</v>
      </c>
      <c r="I10" s="7">
        <f t="shared" si="2"/>
        <v>8008</v>
      </c>
      <c r="J10" s="7"/>
    </row>
    <row r="11" spans="1:10" x14ac:dyDescent="0.3">
      <c r="A11" s="12" t="s">
        <v>7</v>
      </c>
      <c r="B11" s="8" t="s">
        <v>28</v>
      </c>
      <c r="C11" s="9">
        <v>105</v>
      </c>
      <c r="D11" s="9">
        <v>85</v>
      </c>
      <c r="E11" s="9">
        <f t="shared" si="0"/>
        <v>8925</v>
      </c>
      <c r="G11" s="12" t="s">
        <v>36</v>
      </c>
      <c r="H11" s="8">
        <f t="shared" si="1"/>
        <v>1</v>
      </c>
      <c r="I11" s="9">
        <f t="shared" si="2"/>
        <v>9000</v>
      </c>
      <c r="J11" s="9"/>
    </row>
    <row r="12" spans="1:10" x14ac:dyDescent="0.3">
      <c r="A12" s="11" t="s">
        <v>32</v>
      </c>
      <c r="B12" s="6" t="s">
        <v>42</v>
      </c>
      <c r="C12" s="7">
        <v>136</v>
      </c>
      <c r="D12" s="7">
        <v>86</v>
      </c>
      <c r="E12" s="7">
        <f t="shared" si="0"/>
        <v>11696</v>
      </c>
    </row>
    <row r="13" spans="1:10" x14ac:dyDescent="0.3">
      <c r="A13" s="12" t="s">
        <v>33</v>
      </c>
      <c r="B13" s="8" t="s">
        <v>34</v>
      </c>
      <c r="C13" s="9">
        <v>22</v>
      </c>
      <c r="D13" s="9">
        <v>100</v>
      </c>
      <c r="E13" s="9">
        <f t="shared" si="0"/>
        <v>2200</v>
      </c>
    </row>
    <row r="14" spans="1:10" x14ac:dyDescent="0.3">
      <c r="A14" s="11" t="s">
        <v>35</v>
      </c>
      <c r="B14" s="6" t="s">
        <v>36</v>
      </c>
      <c r="C14" s="7">
        <v>100</v>
      </c>
      <c r="D14" s="7">
        <v>90</v>
      </c>
      <c r="E14" s="7">
        <f>C14*D14</f>
        <v>9000</v>
      </c>
    </row>
    <row r="15" spans="1:10" x14ac:dyDescent="0.3">
      <c r="A15" s="12" t="s">
        <v>37</v>
      </c>
      <c r="B15" s="8" t="s">
        <v>34</v>
      </c>
      <c r="C15" s="9">
        <v>66</v>
      </c>
      <c r="D15" s="9">
        <v>88</v>
      </c>
      <c r="E15" s="9">
        <f t="shared" ref="E15:E20" si="3">C15*D15</f>
        <v>5808</v>
      </c>
    </row>
    <row r="16" spans="1:10" x14ac:dyDescent="0.3">
      <c r="A16" s="11" t="s">
        <v>29</v>
      </c>
      <c r="B16" s="6" t="s">
        <v>30</v>
      </c>
      <c r="C16" s="7">
        <v>87</v>
      </c>
      <c r="D16" s="7">
        <v>89</v>
      </c>
      <c r="E16" s="7">
        <f t="shared" si="3"/>
        <v>7743</v>
      </c>
    </row>
    <row r="17" spans="1:5" x14ac:dyDescent="0.3">
      <c r="A17" s="12" t="s">
        <v>38</v>
      </c>
      <c r="B17" s="8" t="s">
        <v>42</v>
      </c>
      <c r="C17" s="9">
        <v>157</v>
      </c>
      <c r="D17" s="9">
        <v>98</v>
      </c>
      <c r="E17" s="9">
        <f t="shared" si="3"/>
        <v>15386</v>
      </c>
    </row>
    <row r="18" spans="1:5" x14ac:dyDescent="0.3">
      <c r="A18" s="11" t="s">
        <v>39</v>
      </c>
      <c r="B18" s="6" t="s">
        <v>31</v>
      </c>
      <c r="C18" s="7">
        <v>135</v>
      </c>
      <c r="D18" s="7">
        <v>102</v>
      </c>
      <c r="E18" s="7">
        <f t="shared" si="3"/>
        <v>13770</v>
      </c>
    </row>
    <row r="19" spans="1:5" x14ac:dyDescent="0.3">
      <c r="A19" s="12" t="s">
        <v>40</v>
      </c>
      <c r="B19" s="8" t="s">
        <v>31</v>
      </c>
      <c r="C19" s="9">
        <v>127</v>
      </c>
      <c r="D19" s="9">
        <v>80</v>
      </c>
      <c r="E19" s="9">
        <f t="shared" si="3"/>
        <v>10160</v>
      </c>
    </row>
    <row r="20" spans="1:5" x14ac:dyDescent="0.3">
      <c r="A20" s="11" t="s">
        <v>41</v>
      </c>
      <c r="B20" s="6" t="s">
        <v>31</v>
      </c>
      <c r="C20" s="7">
        <v>120</v>
      </c>
      <c r="D20" s="7">
        <v>90</v>
      </c>
      <c r="E20" s="7">
        <f t="shared" si="3"/>
        <v>10800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zoomScale="145" zoomScaleNormal="145" workbookViewId="0">
      <selection activeCell="H2" sqref="H2"/>
    </sheetView>
  </sheetViews>
  <sheetFormatPr baseColWidth="10" defaultColWidth="8.88671875" defaultRowHeight="14.4" x14ac:dyDescent="0.3"/>
  <cols>
    <col min="1" max="1" width="10.77734375" customWidth="1"/>
    <col min="2" max="2" width="13.33203125" bestFit="1" customWidth="1"/>
    <col min="3" max="3" width="16.77734375" customWidth="1"/>
    <col min="4" max="7" width="6" customWidth="1"/>
  </cols>
  <sheetData>
    <row r="2" spans="1:12" ht="18" x14ac:dyDescent="0.35">
      <c r="A2" s="3" t="s">
        <v>13</v>
      </c>
      <c r="B2" s="3"/>
      <c r="C2" t="s">
        <v>18</v>
      </c>
    </row>
    <row r="3" spans="1:12" x14ac:dyDescent="0.3">
      <c r="C3" t="s">
        <v>19</v>
      </c>
      <c r="E3" s="2"/>
    </row>
    <row r="4" spans="1:12" s="4" customFormat="1" x14ac:dyDescent="0.3">
      <c r="A4" s="4" t="s">
        <v>1</v>
      </c>
      <c r="B4" s="4" t="s">
        <v>2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26</v>
      </c>
      <c r="L4" s="4" t="s">
        <v>22</v>
      </c>
    </row>
    <row r="5" spans="1:12" x14ac:dyDescent="0.3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5" t="s">
        <v>20</v>
      </c>
      <c r="G5" s="5"/>
      <c r="L5" t="s">
        <v>23</v>
      </c>
    </row>
    <row r="6" spans="1:12" x14ac:dyDescent="0.3">
      <c r="A6" t="s">
        <v>3</v>
      </c>
      <c r="B6" t="s">
        <v>10</v>
      </c>
      <c r="C6" s="1" t="s">
        <v>20</v>
      </c>
      <c r="D6" s="1" t="s">
        <v>20</v>
      </c>
      <c r="E6" s="4" t="s">
        <v>21</v>
      </c>
      <c r="F6" s="5"/>
      <c r="G6" s="5"/>
      <c r="L6" t="s">
        <v>24</v>
      </c>
    </row>
    <row r="7" spans="1:12" x14ac:dyDescent="0.3">
      <c r="A7" t="s">
        <v>4</v>
      </c>
      <c r="B7" t="s">
        <v>11</v>
      </c>
      <c r="C7" s="1" t="s">
        <v>20</v>
      </c>
      <c r="D7" s="1" t="s">
        <v>20</v>
      </c>
      <c r="E7" s="4" t="s">
        <v>21</v>
      </c>
      <c r="F7" s="5"/>
      <c r="G7" s="5"/>
      <c r="L7" t="s">
        <v>25</v>
      </c>
    </row>
    <row r="8" spans="1:12" x14ac:dyDescent="0.3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5"/>
      <c r="G8" s="5"/>
      <c r="L8" t="s">
        <v>25</v>
      </c>
    </row>
    <row r="9" spans="1:12" x14ac:dyDescent="0.3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5"/>
      <c r="G9" s="5"/>
      <c r="L9" t="s">
        <v>25</v>
      </c>
    </row>
    <row r="10" spans="1:12" x14ac:dyDescent="0.3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5"/>
      <c r="G10" s="5"/>
    </row>
    <row r="11" spans="1:12" x14ac:dyDescent="0.3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5" t="s">
        <v>20</v>
      </c>
      <c r="G11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10.2-10.4</vt:lpstr>
      <vt:lpstr>Utbildning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cp:lastPrinted>2014-08-28T13:24:36Z</cp:lastPrinted>
  <dcterms:created xsi:type="dcterms:W3CDTF">2014-08-07T11:55:20Z</dcterms:created>
  <dcterms:modified xsi:type="dcterms:W3CDTF">2015-05-05T11:35:35Z</dcterms:modified>
</cp:coreProperties>
</file>