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utbildning SE\v2 aug 2014\10 - Funktioner\10.3 - Antal om\"/>
    </mc:Choice>
  </mc:AlternateContent>
  <bookViews>
    <workbookView xWindow="0" yWindow="0" windowWidth="23040" windowHeight="9408" activeTab="1"/>
  </bookViews>
  <sheets>
    <sheet name="Lönelista" sheetId="1" r:id="rId1"/>
    <sheet name="Blad1" sheetId="4" r:id="rId2"/>
    <sheet name="Utbildning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4" l="1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 l="1"/>
  <c r="E21" i="4"/>
  <c r="E20" i="4"/>
  <c r="E19" i="4"/>
  <c r="E18" i="4"/>
  <c r="E17" i="4"/>
  <c r="E16" i="4" l="1"/>
  <c r="E15" i="4"/>
  <c r="E9" i="4" l="1"/>
  <c r="E10" i="4"/>
  <c r="E11" i="4"/>
  <c r="E12" i="4"/>
  <c r="E13" i="4"/>
  <c r="E14" i="4"/>
  <c r="E8" i="4"/>
  <c r="E5" i="1"/>
  <c r="F5" i="1"/>
  <c r="E6" i="1"/>
  <c r="F6" i="1"/>
  <c r="E7" i="1"/>
  <c r="F7" i="1"/>
  <c r="F12" i="1" s="1"/>
  <c r="E8" i="1"/>
  <c r="F8" i="1"/>
  <c r="E9" i="1"/>
  <c r="F9" i="1"/>
  <c r="E10" i="1"/>
  <c r="E11" i="1"/>
  <c r="F11" i="1"/>
  <c r="C12" i="1"/>
  <c r="D12" i="1"/>
  <c r="E12" i="1"/>
  <c r="F10" i="1" l="1"/>
</calcChain>
</file>

<file path=xl/sharedStrings.xml><?xml version="1.0" encoding="utf-8"?>
<sst xmlns="http://schemas.openxmlformats.org/spreadsheetml/2006/main" count="166" uniqueCount="52">
  <si>
    <t>Antal timmar</t>
  </si>
  <si>
    <t>Lena</t>
  </si>
  <si>
    <t>Namn</t>
  </si>
  <si>
    <t>Avdelning</t>
  </si>
  <si>
    <t xml:space="preserve">Timlön </t>
  </si>
  <si>
    <t>Utbetalt</t>
  </si>
  <si>
    <t>Lönelista Oktober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</si>
  <si>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</si>
  <si>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</si>
  <si>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</si>
  <si>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</si>
  <si>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</si>
  <si>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</si>
  <si>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</si>
  <si>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</si>
  <si>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</si>
  <si>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</si>
  <si>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Summa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</si>
  <si>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</si>
  <si>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</si>
  <si>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</si>
  <si>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</si>
  <si>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</si>
  <si>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</si>
  <si>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</si>
  <si>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</si>
  <si>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</si>
  <si>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</si>
  <si>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</si>
  <si>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</si>
  <si>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</si>
  <si>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</si>
  <si>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Lönejustering:</t>
  </si>
  <si>
    <t>Ny lön</t>
  </si>
  <si>
    <t>Ludwig</t>
  </si>
  <si>
    <t>Styrelsen</t>
  </si>
  <si>
    <t>Lönelista</t>
  </si>
  <si>
    <t>Fredrik</t>
  </si>
  <si>
    <t>Vaktmästare</t>
  </si>
  <si>
    <t>Nomi</t>
  </si>
  <si>
    <t>Organisation</t>
  </si>
  <si>
    <t>Lars</t>
  </si>
  <si>
    <t>Linn</t>
  </si>
  <si>
    <t>Jessica</t>
  </si>
  <si>
    <t>Marknad</t>
  </si>
  <si>
    <t>Joakim</t>
  </si>
  <si>
    <t>Per</t>
  </si>
  <si>
    <t>Statistik per avdelning</t>
  </si>
  <si>
    <t>Antal anställda</t>
  </si>
  <si>
    <t>Lennart</t>
  </si>
  <si>
    <t>Övningsuppgift till quizfråga.</t>
  </si>
  <si>
    <t>- Ta reda på hur många personer som arbetar på ekonomiavdelningen genom att lägga in en Antal.om-funktion i cell H8.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</si>
</sst>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0" fillId="0" borderId="0" xfId="0" applyAlignment="1">
      <alignment horizontal="right"/>
    </xf>
    <xf numFmtId="9" fontId="0" fillId="0" borderId="0" xfId="2" applyFont="1"/>
    <xf numFmtId="0" fontId="5" fillId="0" borderId="0" xfId="0" applyFont="1"/>
    <xf numFmtId="165" fontId="5" fillId="0" borderId="0" xfId="1" applyNumberFormat="1" applyFont="1"/>
    <xf numFmtId="165" fontId="5" fillId="0" borderId="0" xfId="0" applyNumberFormat="1" applyFont="1"/>
    <xf numFmtId="0" fontId="6" fillId="4" borderId="2" xfId="0" applyFont="1" applyFill="1" applyBorder="1"/>
    <xf numFmtId="0" fontId="6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6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8" fillId="0" borderId="0" xfId="0" applyFont="1"/>
    <xf numFmtId="0" fontId="7" fillId="0" borderId="4" xfId="0" applyFont="1" applyBorder="1" applyAlignment="1"/>
    <xf numFmtId="0" fontId="9" fillId="5" borderId="3" xfId="0" applyFont="1" applyFill="1" applyBorder="1"/>
    <xf numFmtId="0" fontId="0" fillId="0" borderId="0" xfId="0" quotePrefix="1"/>
  </cellXfs>
  <cellStyles count="3">
    <cellStyle name="Normal" xfId="0" builtinId="0"/>
    <cellStyle name="Procent" xfId="2" builtinId="5"/>
    <cellStyle name="Tusental" xfId="1" builtinId="3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</xdr:colOff>
      <xdr:row>6</xdr:row>
      <xdr:rowOff>144780</xdr:rowOff>
    </xdr:from>
    <xdr:to>
      <xdr:col>8</xdr:col>
      <xdr:colOff>350520</xdr:colOff>
      <xdr:row>8</xdr:row>
      <xdr:rowOff>30480</xdr:rowOff>
    </xdr:to>
    <xdr:sp macro="" textlink="">
      <xdr:nvSpPr>
        <xdr:cNvPr id="2" name="Vänster 1"/>
        <xdr:cNvSpPr/>
      </xdr:nvSpPr>
      <xdr:spPr>
        <a:xfrm>
          <a:off x="6210300" y="1333500"/>
          <a:ext cx="297180" cy="251460"/>
        </a:xfrm>
        <a:prstGeom prst="leftArrow">
          <a:avLst/>
        </a:prstGeom>
        <a:solidFill>
          <a:srgbClr val="C0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1" displayName="Tabell1" ref="A4:F12" totalsRowCount="1" headerRowDxfId="21" dataDxfId="20" dataCellStyle="Tusental">
  <autoFilter ref="A4:F11">
    <filterColumn colId="0" hiddenButton="1"/>
    <filterColumn colId="1" hiddenButton="1"/>
    <filterColumn colId="2" hiddenButton="1"/>
    <filterColumn colId="3" hiddenButton="1"/>
    <filterColumn colId="4" hiddenButton="1"/>
  </autoFilter>
  <tableColumns count="6">
    <tableColumn id="1" name="Namn" totalsRowLabel="Summa"/>
    <tableColumn id="2" name="Avdelning"/>
    <tableColumn id="3" name="Antal timmar" totalsRowFunction="sum" dataDxfId="19" totalsRowDxfId="18" dataCellStyle="Tusental"/>
    <tableColumn id="4" name="Timlön " totalsRowFunction="sum" dataDxfId="17" totalsRowDxfId="16" dataCellStyle="Tusental"/>
    <tableColumn id="5" name="Utbetalt" totalsRowFunction="sum" dataDxfId="15" totalsRowDxfId="14" dataCellStyle="Tusental">
      <calculatedColumnFormula>C5*D5</calculatedColumnFormula>
    </tableColumn>
    <tableColumn id="6" name="Ny lön" totalsRowFunction="sum" dataDxfId="13" totalsRowDxfId="12" dataCellStyle="Tusental">
      <calculatedColumnFormula>+Tabell1[[#This Row],[Utbetalt]]*F2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13" displayName="Tabell13" ref="A4:G11" headerRowDxfId="11" dataDxfId="10" dataCellStyle="Tusental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 dataCellStyle="Tusental"/>
    <tableColumn id="4" name="Del 1" totalsRowFunction="sum" dataDxfId="7" totalsRowDxfId="6" dataCellStyle="Tusental"/>
    <tableColumn id="5" name="Del 2 " totalsRowFunction="sum" dataDxfId="5" totalsRowDxfId="4" dataCellStyle="Tusental"/>
    <tableColumn id="6" name="Del 3" dataDxfId="3" totalsRowDxfId="2" dataCellStyle="Tusental"/>
    <tableColumn id="15" name="Del 4" dataDxfId="1" totalsRowDxfId="0" dataCellStyle="Tusen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zoomScale="145" zoomScaleNormal="145" workbookViewId="0">
      <selection activeCell="B18" sqref="B18"/>
    </sheetView>
  </sheetViews>
  <sheetFormatPr defaultRowHeight="14.4" x14ac:dyDescent="0.3"/>
  <cols>
    <col min="1" max="1" width="10.77734375" customWidth="1"/>
    <col min="2" max="2" width="12.88671875" bestFit="1" customWidth="1"/>
    <col min="3" max="3" width="14.77734375" customWidth="1"/>
    <col min="4" max="4" width="9" bestFit="1" customWidth="1"/>
    <col min="5" max="5" width="12.21875" bestFit="1" customWidth="1"/>
    <col min="8" max="8" width="8.88671875" customWidth="1"/>
  </cols>
  <sheetData>
    <row r="2" spans="1:8" ht="18" x14ac:dyDescent="0.35">
      <c r="A2" s="3" t="s">
        <v>6</v>
      </c>
      <c r="B2" s="3"/>
      <c r="E2" s="6" t="s">
        <v>32</v>
      </c>
      <c r="F2" s="7">
        <v>0.05</v>
      </c>
    </row>
    <row r="4" spans="1:8" s="4" customFormat="1" x14ac:dyDescent="0.3">
      <c r="A4" s="4" t="s">
        <v>2</v>
      </c>
      <c r="B4" s="4" t="s">
        <v>3</v>
      </c>
      <c r="C4" s="4" t="s">
        <v>0</v>
      </c>
      <c r="D4" s="4" t="s">
        <v>4</v>
      </c>
      <c r="E4" s="4" t="s">
        <v>5</v>
      </c>
      <c r="F4" s="8" t="s">
        <v>33</v>
      </c>
    </row>
    <row r="5" spans="1:8" x14ac:dyDescent="0.3">
      <c r="A5" t="s">
        <v>1</v>
      </c>
      <c r="B5" t="s">
        <v>13</v>
      </c>
      <c r="C5" s="1">
        <v>138</v>
      </c>
      <c r="D5" s="1">
        <v>90</v>
      </c>
      <c r="E5" s="1">
        <f>C5*D5</f>
        <v>12420</v>
      </c>
      <c r="F5" s="9">
        <f>+Tabell1[[#This Row],[Utbetalt]]*F2</f>
        <v>621</v>
      </c>
    </row>
    <row r="6" spans="1:8" x14ac:dyDescent="0.3">
      <c r="A6" t="s">
        <v>7</v>
      </c>
      <c r="B6" t="s">
        <v>14</v>
      </c>
      <c r="C6" s="1">
        <v>77</v>
      </c>
      <c r="D6" s="1">
        <v>88.5</v>
      </c>
      <c r="E6" s="1">
        <f t="shared" ref="E6:E11" si="0">C6*D6</f>
        <v>6814.5</v>
      </c>
      <c r="F6" s="9">
        <f>+Tabell1[[#This Row],[Utbetalt]]*F3</f>
        <v>0</v>
      </c>
      <c r="G6" s="4"/>
      <c r="H6" s="4"/>
    </row>
    <row r="7" spans="1:8" x14ac:dyDescent="0.3">
      <c r="A7" t="s">
        <v>8</v>
      </c>
      <c r="B7" t="s">
        <v>15</v>
      </c>
      <c r="C7" s="1">
        <v>140</v>
      </c>
      <c r="D7" s="1">
        <v>87.5</v>
      </c>
      <c r="E7" s="1">
        <f t="shared" si="0"/>
        <v>12250</v>
      </c>
      <c r="F7" s="9" t="e">
        <f>+Tabell1[[#This Row],[Utbetalt]]*F4</f>
        <v>#VALUE!</v>
      </c>
      <c r="G7" s="4"/>
      <c r="H7" s="4"/>
    </row>
    <row r="8" spans="1:8" x14ac:dyDescent="0.3">
      <c r="A8" t="s">
        <v>9</v>
      </c>
      <c r="B8" t="s">
        <v>16</v>
      </c>
      <c r="C8" s="1">
        <v>145</v>
      </c>
      <c r="D8" s="1">
        <v>95</v>
      </c>
      <c r="E8" s="1">
        <f t="shared" si="0"/>
        <v>13775</v>
      </c>
      <c r="F8" s="9">
        <f>+Tabell1[[#This Row],[Utbetalt]]*F5</f>
        <v>8554275</v>
      </c>
    </row>
    <row r="9" spans="1:8" x14ac:dyDescent="0.3">
      <c r="A9" t="s">
        <v>10</v>
      </c>
      <c r="B9" t="s">
        <v>16</v>
      </c>
      <c r="C9" s="1">
        <v>151</v>
      </c>
      <c r="D9" s="1">
        <v>95</v>
      </c>
      <c r="E9" s="1">
        <f t="shared" si="0"/>
        <v>14345</v>
      </c>
      <c r="F9" s="9">
        <f>+Tabell1[[#This Row],[Utbetalt]]*F6</f>
        <v>0</v>
      </c>
    </row>
    <row r="10" spans="1:8" x14ac:dyDescent="0.3">
      <c r="A10" t="s">
        <v>11</v>
      </c>
      <c r="B10" t="s">
        <v>13</v>
      </c>
      <c r="C10" s="1">
        <v>129</v>
      </c>
      <c r="D10" s="1">
        <v>98</v>
      </c>
      <c r="E10" s="1">
        <f t="shared" si="0"/>
        <v>12642</v>
      </c>
      <c r="F10" s="9" t="e">
        <f>+Tabell1[[#This Row],[Utbetalt]]*F7</f>
        <v>#VALUE!</v>
      </c>
    </row>
    <row r="11" spans="1:8" x14ac:dyDescent="0.3">
      <c r="A11" t="s">
        <v>12</v>
      </c>
      <c r="B11" t="s">
        <v>15</v>
      </c>
      <c r="C11" s="1">
        <v>136</v>
      </c>
      <c r="D11" s="1">
        <v>86</v>
      </c>
      <c r="E11" s="1">
        <f t="shared" si="0"/>
        <v>11696</v>
      </c>
      <c r="F11" s="9">
        <f>+Tabell1[[#This Row],[Utbetalt]]*F8</f>
        <v>100050800400</v>
      </c>
    </row>
    <row r="12" spans="1:8" x14ac:dyDescent="0.3">
      <c r="A12" t="s">
        <v>17</v>
      </c>
      <c r="C12" s="10">
        <f>SUBTOTAL(109,Tabell1[Antal timmar])</f>
        <v>916</v>
      </c>
      <c r="D12" s="10">
        <f>SUBTOTAL(109,Tabell1[[Timlön ]])</f>
        <v>640</v>
      </c>
      <c r="E12" s="10">
        <f>SUBTOTAL(109,Tabell1[Utbetalt])</f>
        <v>83942.5</v>
      </c>
      <c r="F12" s="10" t="e">
        <f>SUBTOTAL(109,Tabell1[Ny lön])</f>
        <v>#VALUE!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tabSelected="1" zoomScaleNormal="100" workbookViewId="0">
      <selection activeCell="A4" sqref="A4"/>
    </sheetView>
  </sheetViews>
  <sheetFormatPr defaultRowHeight="14.4" x14ac:dyDescent="0.3"/>
  <cols>
    <col min="1" max="1" width="9.5546875" style="18" customWidth="1"/>
    <col min="2" max="2" width="13.5546875" bestFit="1" customWidth="1"/>
    <col min="3" max="3" width="12.21875" bestFit="1" customWidth="1"/>
    <col min="4" max="4" width="7.33203125" bestFit="1" customWidth="1"/>
    <col min="5" max="5" width="13.21875" bestFit="1" customWidth="1"/>
    <col min="6" max="6" width="5" customWidth="1"/>
    <col min="7" max="7" width="15.109375" customWidth="1"/>
    <col min="8" max="8" width="13.77734375" customWidth="1"/>
  </cols>
  <sheetData>
    <row r="2" spans="1:8" x14ac:dyDescent="0.3">
      <c r="A2" s="18" t="s">
        <v>50</v>
      </c>
    </row>
    <row r="3" spans="1:8" x14ac:dyDescent="0.3">
      <c r="A3" s="24" t="s">
        <v>51</v>
      </c>
    </row>
    <row r="5" spans="1:8" s="21" customFormat="1" ht="21.6" thickBot="1" x14ac:dyDescent="0.45">
      <c r="A5" s="22" t="s">
        <v>36</v>
      </c>
      <c r="B5" s="22"/>
      <c r="C5" s="22"/>
      <c r="D5" s="22"/>
      <c r="E5" s="22"/>
      <c r="G5" s="22" t="s">
        <v>47</v>
      </c>
      <c r="H5" s="22"/>
    </row>
    <row r="7" spans="1:8" x14ac:dyDescent="0.3">
      <c r="A7" s="11" t="s">
        <v>2</v>
      </c>
      <c r="B7" s="12" t="s">
        <v>3</v>
      </c>
      <c r="C7" s="12" t="s">
        <v>0</v>
      </c>
      <c r="D7" s="12" t="s">
        <v>4</v>
      </c>
      <c r="E7" s="12" t="s">
        <v>5</v>
      </c>
      <c r="G7" s="17" t="s">
        <v>3</v>
      </c>
      <c r="H7" s="17" t="s">
        <v>48</v>
      </c>
    </row>
    <row r="8" spans="1:8" x14ac:dyDescent="0.3">
      <c r="A8" s="19" t="s">
        <v>1</v>
      </c>
      <c r="B8" s="13" t="s">
        <v>13</v>
      </c>
      <c r="C8" s="14">
        <v>138</v>
      </c>
      <c r="D8" s="14">
        <v>90</v>
      </c>
      <c r="E8" s="14">
        <f>C8*D8</f>
        <v>12420</v>
      </c>
      <c r="G8" s="19" t="s">
        <v>13</v>
      </c>
      <c r="H8" s="23"/>
    </row>
    <row r="9" spans="1:8" x14ac:dyDescent="0.3">
      <c r="A9" s="20" t="s">
        <v>7</v>
      </c>
      <c r="B9" s="15" t="s">
        <v>14</v>
      </c>
      <c r="C9" s="16">
        <v>77</v>
      </c>
      <c r="D9" s="16">
        <v>88.5</v>
      </c>
      <c r="E9" s="16">
        <f t="shared" ref="E9:E15" si="0">C9*D9</f>
        <v>6814.5</v>
      </c>
    </row>
    <row r="10" spans="1:8" x14ac:dyDescent="0.3">
      <c r="A10" s="19" t="s">
        <v>8</v>
      </c>
      <c r="B10" s="13" t="s">
        <v>40</v>
      </c>
      <c r="C10" s="14">
        <v>140</v>
      </c>
      <c r="D10" s="14">
        <v>87.5</v>
      </c>
      <c r="E10" s="14">
        <f t="shared" si="0"/>
        <v>12250</v>
      </c>
    </row>
    <row r="11" spans="1:8" x14ac:dyDescent="0.3">
      <c r="A11" s="20" t="s">
        <v>39</v>
      </c>
      <c r="B11" s="15" t="s">
        <v>16</v>
      </c>
      <c r="C11" s="16">
        <v>145</v>
      </c>
      <c r="D11" s="16">
        <v>95</v>
      </c>
      <c r="E11" s="16">
        <f t="shared" si="0"/>
        <v>13775</v>
      </c>
    </row>
    <row r="12" spans="1:8" x14ac:dyDescent="0.3">
      <c r="A12" s="19" t="s">
        <v>10</v>
      </c>
      <c r="B12" s="13" t="s">
        <v>16</v>
      </c>
      <c r="C12" s="14">
        <v>151</v>
      </c>
      <c r="D12" s="14">
        <v>95</v>
      </c>
      <c r="E12" s="14">
        <f t="shared" si="0"/>
        <v>14345</v>
      </c>
    </row>
    <row r="13" spans="1:8" x14ac:dyDescent="0.3">
      <c r="A13" s="20" t="s">
        <v>11</v>
      </c>
      <c r="B13" s="15" t="s">
        <v>13</v>
      </c>
      <c r="C13" s="16">
        <v>129</v>
      </c>
      <c r="D13" s="16">
        <v>98</v>
      </c>
      <c r="E13" s="16">
        <f t="shared" si="0"/>
        <v>12642</v>
      </c>
    </row>
    <row r="14" spans="1:8" x14ac:dyDescent="0.3">
      <c r="A14" s="19" t="s">
        <v>12</v>
      </c>
      <c r="B14" s="13" t="s">
        <v>40</v>
      </c>
      <c r="C14" s="14">
        <v>136</v>
      </c>
      <c r="D14" s="14">
        <v>86</v>
      </c>
      <c r="E14" s="14">
        <f t="shared" si="0"/>
        <v>11696</v>
      </c>
    </row>
    <row r="15" spans="1:8" x14ac:dyDescent="0.3">
      <c r="A15" s="20" t="s">
        <v>34</v>
      </c>
      <c r="B15" s="15" t="s">
        <v>35</v>
      </c>
      <c r="C15" s="16">
        <v>22</v>
      </c>
      <c r="D15" s="16">
        <v>100</v>
      </c>
      <c r="E15" s="16">
        <f t="shared" si="0"/>
        <v>2200</v>
      </c>
    </row>
    <row r="16" spans="1:8" x14ac:dyDescent="0.3">
      <c r="A16" s="19" t="s">
        <v>37</v>
      </c>
      <c r="B16" s="13" t="s">
        <v>38</v>
      </c>
      <c r="C16" s="14">
        <v>100</v>
      </c>
      <c r="D16" s="14">
        <v>90</v>
      </c>
      <c r="E16" s="14">
        <f>C16*D16</f>
        <v>9000</v>
      </c>
    </row>
    <row r="17" spans="1:5" x14ac:dyDescent="0.3">
      <c r="A17" s="20" t="s">
        <v>41</v>
      </c>
      <c r="B17" s="15" t="s">
        <v>13</v>
      </c>
      <c r="C17" s="16">
        <v>66</v>
      </c>
      <c r="D17" s="16">
        <v>88</v>
      </c>
      <c r="E17" s="16">
        <f t="shared" ref="E17:E22" si="1">C17*D17</f>
        <v>5808</v>
      </c>
    </row>
    <row r="18" spans="1:5" x14ac:dyDescent="0.3">
      <c r="A18" s="19" t="s">
        <v>42</v>
      </c>
      <c r="B18" s="13" t="s">
        <v>40</v>
      </c>
      <c r="C18" s="14">
        <v>87</v>
      </c>
      <c r="D18" s="14">
        <v>89</v>
      </c>
      <c r="E18" s="14">
        <f t="shared" si="1"/>
        <v>7743</v>
      </c>
    </row>
    <row r="19" spans="1:5" x14ac:dyDescent="0.3">
      <c r="A19" s="20" t="s">
        <v>43</v>
      </c>
      <c r="B19" s="15" t="s">
        <v>35</v>
      </c>
      <c r="C19" s="16">
        <v>157</v>
      </c>
      <c r="D19" s="16">
        <v>98</v>
      </c>
      <c r="E19" s="16">
        <f t="shared" si="1"/>
        <v>15386</v>
      </c>
    </row>
    <row r="20" spans="1:5" x14ac:dyDescent="0.3">
      <c r="A20" s="19" t="s">
        <v>45</v>
      </c>
      <c r="B20" s="13" t="s">
        <v>44</v>
      </c>
      <c r="C20" s="14">
        <v>135</v>
      </c>
      <c r="D20" s="14">
        <v>88</v>
      </c>
      <c r="E20" s="14">
        <f t="shared" si="1"/>
        <v>11880</v>
      </c>
    </row>
    <row r="21" spans="1:5" x14ac:dyDescent="0.3">
      <c r="A21" s="20" t="s">
        <v>46</v>
      </c>
      <c r="B21" s="15" t="s">
        <v>16</v>
      </c>
      <c r="C21" s="16">
        <v>127</v>
      </c>
      <c r="D21" s="16">
        <v>79</v>
      </c>
      <c r="E21" s="16">
        <f t="shared" si="1"/>
        <v>10033</v>
      </c>
    </row>
    <row r="22" spans="1:5" x14ac:dyDescent="0.3">
      <c r="A22" s="19" t="s">
        <v>49</v>
      </c>
      <c r="B22" s="13" t="s">
        <v>16</v>
      </c>
      <c r="C22" s="14">
        <v>120</v>
      </c>
      <c r="D22" s="14">
        <v>90</v>
      </c>
      <c r="E22" s="14">
        <f t="shared" si="1"/>
        <v>10800</v>
      </c>
    </row>
    <row r="23" spans="1:5" x14ac:dyDescent="0.3">
      <c r="A23" s="19" t="s">
        <v>1</v>
      </c>
      <c r="B23" s="13" t="s">
        <v>13</v>
      </c>
      <c r="C23" s="14">
        <v>138</v>
      </c>
      <c r="D23" s="14">
        <v>90</v>
      </c>
      <c r="E23" s="14">
        <f>C23*D23</f>
        <v>12420</v>
      </c>
    </row>
    <row r="24" spans="1:5" x14ac:dyDescent="0.3">
      <c r="A24" s="20" t="s">
        <v>7</v>
      </c>
      <c r="B24" s="15" t="s">
        <v>14</v>
      </c>
      <c r="C24" s="16">
        <v>77</v>
      </c>
      <c r="D24" s="16">
        <v>88.5</v>
      </c>
      <c r="E24" s="16">
        <f t="shared" ref="E24:E30" si="2">C24*D24</f>
        <v>6814.5</v>
      </c>
    </row>
    <row r="25" spans="1:5" x14ac:dyDescent="0.3">
      <c r="A25" s="19" t="s">
        <v>8</v>
      </c>
      <c r="B25" s="13" t="s">
        <v>40</v>
      </c>
      <c r="C25" s="14">
        <v>140</v>
      </c>
      <c r="D25" s="14">
        <v>87.5</v>
      </c>
      <c r="E25" s="14">
        <f t="shared" si="2"/>
        <v>12250</v>
      </c>
    </row>
    <row r="26" spans="1:5" x14ac:dyDescent="0.3">
      <c r="A26" s="20" t="s">
        <v>39</v>
      </c>
      <c r="B26" s="15" t="s">
        <v>16</v>
      </c>
      <c r="C26" s="16">
        <v>145</v>
      </c>
      <c r="D26" s="16">
        <v>95</v>
      </c>
      <c r="E26" s="16">
        <f t="shared" si="2"/>
        <v>13775</v>
      </c>
    </row>
    <row r="27" spans="1:5" x14ac:dyDescent="0.3">
      <c r="A27" s="19" t="s">
        <v>10</v>
      </c>
      <c r="B27" s="13" t="s">
        <v>16</v>
      </c>
      <c r="C27" s="14">
        <v>151</v>
      </c>
      <c r="D27" s="14">
        <v>95</v>
      </c>
      <c r="E27" s="14">
        <f t="shared" si="2"/>
        <v>14345</v>
      </c>
    </row>
    <row r="28" spans="1:5" x14ac:dyDescent="0.3">
      <c r="A28" s="20" t="s">
        <v>11</v>
      </c>
      <c r="B28" s="15" t="s">
        <v>13</v>
      </c>
      <c r="C28" s="16">
        <v>129</v>
      </c>
      <c r="D28" s="16">
        <v>98</v>
      </c>
      <c r="E28" s="16">
        <f t="shared" si="2"/>
        <v>12642</v>
      </c>
    </row>
    <row r="29" spans="1:5" x14ac:dyDescent="0.3">
      <c r="A29" s="19" t="s">
        <v>12</v>
      </c>
      <c r="B29" s="13" t="s">
        <v>40</v>
      </c>
      <c r="C29" s="14">
        <v>136</v>
      </c>
      <c r="D29" s="14">
        <v>86</v>
      </c>
      <c r="E29" s="14">
        <f t="shared" si="2"/>
        <v>11696</v>
      </c>
    </row>
    <row r="30" spans="1:5" x14ac:dyDescent="0.3">
      <c r="A30" s="20" t="s">
        <v>34</v>
      </c>
      <c r="B30" s="15" t="s">
        <v>35</v>
      </c>
      <c r="C30" s="16">
        <v>22</v>
      </c>
      <c r="D30" s="16">
        <v>100</v>
      </c>
      <c r="E30" s="16">
        <f t="shared" si="2"/>
        <v>2200</v>
      </c>
    </row>
    <row r="31" spans="1:5" x14ac:dyDescent="0.3">
      <c r="A31" s="19" t="s">
        <v>37</v>
      </c>
      <c r="B31" s="13" t="s">
        <v>38</v>
      </c>
      <c r="C31" s="14">
        <v>100</v>
      </c>
      <c r="D31" s="14">
        <v>90</v>
      </c>
      <c r="E31" s="14">
        <f>C31*D31</f>
        <v>9000</v>
      </c>
    </row>
    <row r="32" spans="1:5" x14ac:dyDescent="0.3">
      <c r="A32" s="20" t="s">
        <v>41</v>
      </c>
      <c r="B32" s="15" t="s">
        <v>13</v>
      </c>
      <c r="C32" s="16">
        <v>66</v>
      </c>
      <c r="D32" s="16">
        <v>88</v>
      </c>
      <c r="E32" s="16">
        <f t="shared" ref="E32:E37" si="3">C32*D32</f>
        <v>5808</v>
      </c>
    </row>
    <row r="33" spans="1:5" x14ac:dyDescent="0.3">
      <c r="A33" s="19" t="s">
        <v>42</v>
      </c>
      <c r="B33" s="13" t="s">
        <v>40</v>
      </c>
      <c r="C33" s="14">
        <v>87</v>
      </c>
      <c r="D33" s="14">
        <v>89</v>
      </c>
      <c r="E33" s="14">
        <f t="shared" si="3"/>
        <v>7743</v>
      </c>
    </row>
    <row r="34" spans="1:5" x14ac:dyDescent="0.3">
      <c r="A34" s="20" t="s">
        <v>43</v>
      </c>
      <c r="B34" s="15" t="s">
        <v>35</v>
      </c>
      <c r="C34" s="16">
        <v>157</v>
      </c>
      <c r="D34" s="16">
        <v>98</v>
      </c>
      <c r="E34" s="16">
        <f t="shared" si="3"/>
        <v>15386</v>
      </c>
    </row>
    <row r="35" spans="1:5" x14ac:dyDescent="0.3">
      <c r="A35" s="19" t="s">
        <v>45</v>
      </c>
      <c r="B35" s="13" t="s">
        <v>44</v>
      </c>
      <c r="C35" s="14">
        <v>135</v>
      </c>
      <c r="D35" s="14">
        <v>88</v>
      </c>
      <c r="E35" s="14">
        <f t="shared" si="3"/>
        <v>11880</v>
      </c>
    </row>
    <row r="36" spans="1:5" x14ac:dyDescent="0.3">
      <c r="A36" s="20" t="s">
        <v>46</v>
      </c>
      <c r="B36" s="15" t="s">
        <v>16</v>
      </c>
      <c r="C36" s="16">
        <v>127</v>
      </c>
      <c r="D36" s="16">
        <v>79</v>
      </c>
      <c r="E36" s="16">
        <f t="shared" si="3"/>
        <v>10033</v>
      </c>
    </row>
    <row r="37" spans="1:5" x14ac:dyDescent="0.3">
      <c r="A37" s="19" t="s">
        <v>49</v>
      </c>
      <c r="B37" s="13" t="s">
        <v>16</v>
      </c>
      <c r="C37" s="14">
        <v>120</v>
      </c>
      <c r="D37" s="14">
        <v>90</v>
      </c>
      <c r="E37" s="14">
        <f t="shared" si="3"/>
        <v>10800</v>
      </c>
    </row>
    <row r="38" spans="1:5" x14ac:dyDescent="0.3">
      <c r="A38" s="19" t="s">
        <v>1</v>
      </c>
      <c r="B38" s="13" t="s">
        <v>13</v>
      </c>
      <c r="C38" s="14">
        <v>138</v>
      </c>
      <c r="D38" s="14">
        <v>90</v>
      </c>
      <c r="E38" s="14">
        <f>C38*D38</f>
        <v>12420</v>
      </c>
    </row>
    <row r="39" spans="1:5" x14ac:dyDescent="0.3">
      <c r="A39" s="20" t="s">
        <v>7</v>
      </c>
      <c r="B39" s="15" t="s">
        <v>14</v>
      </c>
      <c r="C39" s="16">
        <v>77</v>
      </c>
      <c r="D39" s="16">
        <v>88.5</v>
      </c>
      <c r="E39" s="16">
        <f t="shared" ref="E39:E45" si="4">C39*D39</f>
        <v>6814.5</v>
      </c>
    </row>
    <row r="40" spans="1:5" x14ac:dyDescent="0.3">
      <c r="A40" s="19" t="s">
        <v>8</v>
      </c>
      <c r="B40" s="13" t="s">
        <v>40</v>
      </c>
      <c r="C40" s="14">
        <v>140</v>
      </c>
      <c r="D40" s="14">
        <v>87.5</v>
      </c>
      <c r="E40" s="14">
        <f t="shared" si="4"/>
        <v>12250</v>
      </c>
    </row>
    <row r="41" spans="1:5" x14ac:dyDescent="0.3">
      <c r="A41" s="20" t="s">
        <v>39</v>
      </c>
      <c r="B41" s="15" t="s">
        <v>16</v>
      </c>
      <c r="C41" s="16">
        <v>145</v>
      </c>
      <c r="D41" s="16">
        <v>95</v>
      </c>
      <c r="E41" s="16">
        <f t="shared" si="4"/>
        <v>13775</v>
      </c>
    </row>
    <row r="42" spans="1:5" x14ac:dyDescent="0.3">
      <c r="A42" s="19" t="s">
        <v>10</v>
      </c>
      <c r="B42" s="13" t="s">
        <v>16</v>
      </c>
      <c r="C42" s="14">
        <v>151</v>
      </c>
      <c r="D42" s="14">
        <v>95</v>
      </c>
      <c r="E42" s="14">
        <f t="shared" si="4"/>
        <v>14345</v>
      </c>
    </row>
    <row r="43" spans="1:5" x14ac:dyDescent="0.3">
      <c r="A43" s="20" t="s">
        <v>11</v>
      </c>
      <c r="B43" s="15" t="s">
        <v>13</v>
      </c>
      <c r="C43" s="16">
        <v>129</v>
      </c>
      <c r="D43" s="16">
        <v>98</v>
      </c>
      <c r="E43" s="16">
        <f t="shared" si="4"/>
        <v>12642</v>
      </c>
    </row>
    <row r="44" spans="1:5" x14ac:dyDescent="0.3">
      <c r="A44" s="19" t="s">
        <v>12</v>
      </c>
      <c r="B44" s="13" t="s">
        <v>40</v>
      </c>
      <c r="C44" s="14">
        <v>136</v>
      </c>
      <c r="D44" s="14">
        <v>86</v>
      </c>
      <c r="E44" s="14">
        <f t="shared" si="4"/>
        <v>11696</v>
      </c>
    </row>
    <row r="45" spans="1:5" x14ac:dyDescent="0.3">
      <c r="A45" s="20" t="s">
        <v>34</v>
      </c>
      <c r="B45" s="15" t="s">
        <v>35</v>
      </c>
      <c r="C45" s="16">
        <v>22</v>
      </c>
      <c r="D45" s="16">
        <v>100</v>
      </c>
      <c r="E45" s="16">
        <f t="shared" si="4"/>
        <v>2200</v>
      </c>
    </row>
    <row r="46" spans="1:5" x14ac:dyDescent="0.3">
      <c r="A46" s="19" t="s">
        <v>37</v>
      </c>
      <c r="B46" s="13" t="s">
        <v>38</v>
      </c>
      <c r="C46" s="14">
        <v>100</v>
      </c>
      <c r="D46" s="14">
        <v>90</v>
      </c>
      <c r="E46" s="14">
        <f>C46*D46</f>
        <v>9000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4.4" x14ac:dyDescent="0.3"/>
  <cols>
    <col min="1" max="1" width="10.77734375" customWidth="1"/>
    <col min="2" max="2" width="13.33203125" bestFit="1" customWidth="1"/>
    <col min="3" max="3" width="16.77734375" customWidth="1"/>
    <col min="4" max="7" width="6" customWidth="1"/>
  </cols>
  <sheetData>
    <row r="2" spans="1:12" ht="18" x14ac:dyDescent="0.35">
      <c r="A2" s="3" t="s">
        <v>18</v>
      </c>
      <c r="B2" s="3"/>
      <c r="C2" t="s">
        <v>23</v>
      </c>
    </row>
    <row r="3" spans="1:12" x14ac:dyDescent="0.3">
      <c r="C3" t="s">
        <v>24</v>
      </c>
      <c r="E3" s="2"/>
    </row>
    <row r="4" spans="1:12" s="4" customFormat="1" x14ac:dyDescent="0.3">
      <c r="A4" s="4" t="s">
        <v>2</v>
      </c>
      <c r="B4" s="4" t="s">
        <v>3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31</v>
      </c>
      <c r="L4" s="4" t="s">
        <v>27</v>
      </c>
    </row>
    <row r="5" spans="1:12" x14ac:dyDescent="0.3">
      <c r="A5" t="s">
        <v>1</v>
      </c>
      <c r="B5" t="s">
        <v>13</v>
      </c>
      <c r="C5" s="1" t="s">
        <v>25</v>
      </c>
      <c r="D5" s="1" t="s">
        <v>25</v>
      </c>
      <c r="E5" s="1" t="s">
        <v>25</v>
      </c>
      <c r="F5" s="5" t="s">
        <v>25</v>
      </c>
      <c r="G5" s="5"/>
      <c r="L5" t="s">
        <v>28</v>
      </c>
    </row>
    <row r="6" spans="1:12" x14ac:dyDescent="0.3">
      <c r="A6" t="s">
        <v>7</v>
      </c>
      <c r="B6" t="s">
        <v>14</v>
      </c>
      <c r="C6" s="1" t="s">
        <v>25</v>
      </c>
      <c r="D6" s="1" t="s">
        <v>25</v>
      </c>
      <c r="E6" s="4" t="s">
        <v>26</v>
      </c>
      <c r="F6" s="5"/>
      <c r="G6" s="5"/>
      <c r="L6" t="s">
        <v>29</v>
      </c>
    </row>
    <row r="7" spans="1:12" x14ac:dyDescent="0.3">
      <c r="A7" t="s">
        <v>8</v>
      </c>
      <c r="B7" t="s">
        <v>15</v>
      </c>
      <c r="C7" s="1" t="s">
        <v>25</v>
      </c>
      <c r="D7" s="1" t="s">
        <v>25</v>
      </c>
      <c r="E7" s="4" t="s">
        <v>26</v>
      </c>
      <c r="F7" s="5"/>
      <c r="G7" s="5"/>
      <c r="L7" t="s">
        <v>30</v>
      </c>
    </row>
    <row r="8" spans="1:12" x14ac:dyDescent="0.3">
      <c r="A8" t="s">
        <v>9</v>
      </c>
      <c r="B8" t="s">
        <v>16</v>
      </c>
      <c r="C8" s="1" t="s">
        <v>25</v>
      </c>
      <c r="D8" s="1" t="s">
        <v>25</v>
      </c>
      <c r="E8" s="1" t="s">
        <v>25</v>
      </c>
      <c r="F8" s="5"/>
      <c r="G8" s="5"/>
      <c r="L8" t="s">
        <v>30</v>
      </c>
    </row>
    <row r="9" spans="1:12" x14ac:dyDescent="0.3">
      <c r="A9" t="s">
        <v>10</v>
      </c>
      <c r="B9" t="s">
        <v>16</v>
      </c>
      <c r="C9" s="1" t="s">
        <v>25</v>
      </c>
      <c r="D9" s="1" t="s">
        <v>25</v>
      </c>
      <c r="E9" s="1" t="s">
        <v>25</v>
      </c>
      <c r="F9" s="5"/>
      <c r="G9" s="5"/>
      <c r="L9" t="s">
        <v>30</v>
      </c>
    </row>
    <row r="10" spans="1:12" x14ac:dyDescent="0.3">
      <c r="A10" t="s">
        <v>11</v>
      </c>
      <c r="B10" t="s">
        <v>13</v>
      </c>
      <c r="C10" s="1" t="s">
        <v>25</v>
      </c>
      <c r="D10" s="1" t="s">
        <v>25</v>
      </c>
      <c r="E10" s="1" t="s">
        <v>25</v>
      </c>
      <c r="F10" s="5"/>
      <c r="G10" s="5"/>
    </row>
    <row r="11" spans="1:12" x14ac:dyDescent="0.3">
      <c r="A11" t="s">
        <v>12</v>
      </c>
      <c r="B11" t="s">
        <v>15</v>
      </c>
      <c r="C11" s="1" t="s">
        <v>25</v>
      </c>
      <c r="D11" s="1" t="s">
        <v>25</v>
      </c>
      <c r="E11" s="1" t="s">
        <v>25</v>
      </c>
      <c r="F11" s="5" t="s">
        <v>25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Lönelista</vt:lpstr>
      <vt:lpstr>Blad1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2014-08-28T13:24:36Z</cp:lastPrinted>
  <dcterms:created xsi:type="dcterms:W3CDTF">2014-08-07T11:55:20Z</dcterms:created>
  <dcterms:modified xsi:type="dcterms:W3CDTF">2014-10-30T16:31:43Z</dcterms:modified>
</cp:coreProperties>
</file>